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F:\23-24 Purchasing\23-24 100 ITBs\ITB 23.24.114 LA (30960)  Parker Ave Reconstruction\Final Documents\"/>
    </mc:Choice>
  </mc:AlternateContent>
  <bookViews>
    <workbookView xWindow="38295" yWindow="-105" windowWidth="38625" windowHeight="21225" tabRatio="370"/>
  </bookViews>
  <sheets>
    <sheet name="Parker Ave BID Items" sheetId="1" r:id="rId1"/>
    <sheet name="Sheet1" sheetId="3" state="hidden" r:id="rId2"/>
    <sheet name="Eval" sheetId="2" state="hidden" r:id="rId3"/>
  </sheets>
  <definedNames>
    <definedName name="_xlnm.Print_Area" localSheetId="2">Eval!$A$1:$E$17</definedName>
    <definedName name="_xlnm.Print_Area" localSheetId="0">'Parker Ave BID Items'!$A$1:$F$240</definedName>
    <definedName name="_xlnm.Print_Titles" localSheetId="0">'Parker Ave BID Items'!$10:$10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61" i="1" l="1"/>
  <c r="F162" i="1"/>
  <c r="F116" i="1" l="1"/>
  <c r="F117" i="1"/>
  <c r="F119" i="1"/>
  <c r="F78" i="1"/>
  <c r="F79" i="1"/>
  <c r="F77" i="1"/>
  <c r="F66" i="1" l="1"/>
  <c r="F64" i="1"/>
  <c r="F48" i="1"/>
  <c r="F49" i="1"/>
  <c r="F50" i="1"/>
  <c r="F51" i="1"/>
  <c r="F52" i="1"/>
  <c r="F53" i="1"/>
  <c r="F54" i="1"/>
  <c r="F55" i="1"/>
  <c r="F56" i="1"/>
  <c r="F5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8" i="1"/>
  <c r="F120" i="1"/>
  <c r="F121" i="1"/>
  <c r="F36" i="1" l="1"/>
  <c r="F38" i="1" l="1"/>
  <c r="F72" i="1" l="1"/>
  <c r="F75" i="1"/>
  <c r="F76" i="1"/>
  <c r="F70" i="1"/>
  <c r="F71" i="1"/>
  <c r="F41" i="1"/>
  <c r="F61" i="1"/>
  <c r="F62" i="1"/>
  <c r="F60" i="1"/>
  <c r="F39" i="1"/>
  <c r="F202" i="1" l="1"/>
  <c r="F203" i="1"/>
  <c r="F204" i="1"/>
  <c r="F205" i="1"/>
  <c r="F206" i="1"/>
  <c r="F207" i="1"/>
  <c r="F208" i="1"/>
  <c r="F209" i="1"/>
  <c r="F210" i="1"/>
  <c r="F211" i="1"/>
  <c r="F182" i="1"/>
  <c r="F183" i="1"/>
  <c r="F184" i="1"/>
  <c r="F185" i="1"/>
  <c r="F186" i="1"/>
  <c r="F187" i="1"/>
  <c r="F188" i="1"/>
  <c r="F189" i="1"/>
  <c r="F190" i="1"/>
  <c r="F191" i="1"/>
  <c r="F192" i="1"/>
  <c r="F193" i="1"/>
  <c r="F194" i="1"/>
  <c r="F195" i="1"/>
  <c r="F149" i="1"/>
  <c r="F150" i="1"/>
  <c r="F151" i="1"/>
  <c r="F152" i="1"/>
  <c r="F153" i="1"/>
  <c r="F154" i="1"/>
  <c r="F155" i="1"/>
  <c r="F156" i="1"/>
  <c r="F157" i="1"/>
  <c r="F158" i="1"/>
  <c r="F159" i="1"/>
  <c r="F160" i="1"/>
  <c r="F163" i="1"/>
  <c r="F164" i="1"/>
  <c r="F165" i="1"/>
  <c r="F166" i="1"/>
  <c r="F167" i="1"/>
  <c r="F168" i="1"/>
  <c r="F169" i="1"/>
  <c r="F125" i="1"/>
  <c r="F126" i="1"/>
  <c r="F127" i="1"/>
  <c r="F128" i="1"/>
  <c r="F129" i="1"/>
  <c r="F130" i="1"/>
  <c r="F131" i="1"/>
  <c r="F132" i="1"/>
  <c r="F133" i="1"/>
  <c r="F134" i="1"/>
  <c r="F135" i="1"/>
  <c r="F136" i="1"/>
  <c r="F137" i="1"/>
  <c r="F138" i="1"/>
  <c r="F139" i="1"/>
  <c r="F140" i="1"/>
  <c r="F141" i="1"/>
  <c r="F124" i="1"/>
  <c r="D142" i="1"/>
  <c r="F142" i="1" s="1"/>
  <c r="D135" i="1"/>
  <c r="D133" i="1"/>
  <c r="F173" i="1"/>
  <c r="F174" i="1"/>
  <c r="F175" i="1"/>
  <c r="F69" i="1"/>
  <c r="F73" i="1"/>
  <c r="F44" i="1"/>
  <c r="F42" i="1"/>
  <c r="F43" i="1"/>
  <c r="F24" i="1"/>
  <c r="F87" i="1"/>
  <c r="F86" i="1"/>
  <c r="F143" i="1" l="1"/>
  <c r="F201" i="1"/>
  <c r="F200" i="1"/>
  <c r="F199" i="1"/>
  <c r="F198" i="1"/>
  <c r="F181" i="1"/>
  <c r="F180" i="1"/>
  <c r="F179" i="1"/>
  <c r="F178" i="1"/>
  <c r="F170" i="1"/>
  <c r="F148" i="1"/>
  <c r="F147" i="1"/>
  <c r="F146" i="1"/>
  <c r="F145" i="1"/>
  <c r="F85" i="1"/>
  <c r="F84" i="1"/>
  <c r="F83" i="1"/>
  <c r="F82" i="1"/>
  <c r="F74" i="1"/>
  <c r="F68" i="1"/>
  <c r="F67" i="1"/>
  <c r="F65" i="1"/>
  <c r="F63" i="1"/>
  <c r="F122" i="1" l="1"/>
  <c r="F218" i="1" s="1"/>
  <c r="F171" i="1"/>
  <c r="F220" i="1" s="1"/>
  <c r="F212" i="1"/>
  <c r="F223" i="1" s="1"/>
  <c r="F176" i="1"/>
  <c r="F221" i="1" s="1"/>
  <c r="F196" i="1"/>
  <c r="F222" i="1" s="1"/>
  <c r="F80" i="1"/>
  <c r="F217" i="1" s="1"/>
  <c r="F47" i="1" l="1"/>
  <c r="F29" i="1"/>
  <c r="F30" i="1"/>
  <c r="F31" i="1"/>
  <c r="F32" i="1"/>
  <c r="F33" i="1"/>
  <c r="F34" i="1"/>
  <c r="F35" i="1"/>
  <c r="F37" i="1"/>
  <c r="F40" i="1"/>
  <c r="F28" i="1"/>
  <c r="F25" i="1"/>
  <c r="F23" i="1"/>
  <c r="F13" i="1"/>
  <c r="F14" i="1"/>
  <c r="F15" i="1"/>
  <c r="F16" i="1"/>
  <c r="F17" i="1"/>
  <c r="F18" i="1"/>
  <c r="F19" i="1"/>
  <c r="F20" i="1"/>
  <c r="F12" i="1"/>
  <c r="F21" i="1" l="1"/>
  <c r="F26" i="1"/>
  <c r="F214" i="1" s="1"/>
  <c r="F58" i="1"/>
  <c r="F216" i="1" s="1"/>
  <c r="F45" i="1"/>
  <c r="F215" i="1" s="1"/>
  <c r="F213" i="1"/>
  <c r="F219" i="1"/>
  <c r="F224" i="1" l="1"/>
</calcChain>
</file>

<file path=xl/sharedStrings.xml><?xml version="1.0" encoding="utf-8"?>
<sst xmlns="http://schemas.openxmlformats.org/spreadsheetml/2006/main" count="613" uniqueCount="430">
  <si>
    <t>SCHEDULE OF BID ITEMS</t>
  </si>
  <si>
    <t>Unit</t>
  </si>
  <si>
    <t>Unit Price</t>
  </si>
  <si>
    <t>Quantity</t>
  </si>
  <si>
    <t>Item Description</t>
  </si>
  <si>
    <t>Total Price</t>
  </si>
  <si>
    <t>Minimum Qualifications</t>
  </si>
  <si>
    <t>Copy of Contractor’s State of Florida General Contractor’s License and/or Underground Utility Contractors License.</t>
  </si>
  <si>
    <t>Evaluation Factors</t>
  </si>
  <si>
    <t>Other Factors</t>
  </si>
  <si>
    <t>Reference responses.</t>
  </si>
  <si>
    <t>Evidence of ability to work efficiently and cooperatively with City staff; past performance with the City and others.</t>
  </si>
  <si>
    <t>Small business program participation.</t>
  </si>
  <si>
    <t>Impact on local economy.</t>
  </si>
  <si>
    <t>Any suspension or debarment by any government entity; any prior conviction for bribery, theft, forgery, embezzlement, falsification or destruction of records, antitrust violations, honest services fraud or other offense indicating a lack of business integrity or honesty; any prior violation of City or County ethical standards.</t>
  </si>
  <si>
    <t xml:space="preserve">Such other information as may be obtained.  </t>
  </si>
  <si>
    <t>Addenda</t>
  </si>
  <si>
    <t>Consideration of any other factors specific to this quote.</t>
  </si>
  <si>
    <t xml:space="preserve">Total Bid </t>
  </si>
  <si>
    <r>
      <t xml:space="preserve">The Bidder shall describe their understanding and approach to the project that addresses all of the items listed on </t>
    </r>
    <r>
      <rPr>
        <b/>
        <sz val="11"/>
        <rFont val="Arial"/>
        <family val="2"/>
      </rPr>
      <t>Form A1 – Project Understanding and Approach</t>
    </r>
    <r>
      <rPr>
        <sz val="11"/>
        <rFont val="Arial"/>
        <family val="2"/>
      </rPr>
      <t>.</t>
    </r>
  </si>
  <si>
    <r>
      <t xml:space="preserve">Bid proposal must be received and stamped in by the Procurement Division on or before </t>
    </r>
    <r>
      <rPr>
        <b/>
        <sz val="11"/>
        <rFont val="Arial"/>
        <family val="2"/>
      </rPr>
      <t xml:space="preserve">3:00 p.m. on Thursday, July 7, 2014.  </t>
    </r>
  </si>
  <si>
    <t>Bid (Form B2 and B3) must be signed by the corporate officer authorized to bind the company. Note: Sign in blue ink every place it is required.</t>
  </si>
  <si>
    <t>Print Name:____________________________________________________</t>
  </si>
  <si>
    <t>Title:__________________________________________________________</t>
  </si>
  <si>
    <t>Date:__________________________________________________________</t>
  </si>
  <si>
    <t>Failure to fully complete and sign this Bid Form may result in rejection of the Bid.</t>
  </si>
  <si>
    <t>END SCHEDULE OF BID ITEMS</t>
  </si>
  <si>
    <t>Signature of Official authorized to bind Bidder:_____________________________</t>
  </si>
  <si>
    <t>Bidder Company Name:__________________________________________________</t>
  </si>
  <si>
    <r>
      <t xml:space="preserve">                                    City of West Palm Beach                             </t>
    </r>
    <r>
      <rPr>
        <b/>
        <sz val="18"/>
        <color indexed="18"/>
        <rFont val="Arial"/>
        <family val="2"/>
      </rPr>
      <t>(B3)</t>
    </r>
  </si>
  <si>
    <t>Mobilization/Demobilization</t>
  </si>
  <si>
    <t>Mechanical Improvements within Building</t>
  </si>
  <si>
    <t>General Conditions</t>
  </si>
  <si>
    <t>Bonds</t>
  </si>
  <si>
    <t>Insurance</t>
  </si>
  <si>
    <t>GC-1</t>
  </si>
  <si>
    <t>GC-2</t>
  </si>
  <si>
    <t>GC-3</t>
  </si>
  <si>
    <t>LS</t>
  </si>
  <si>
    <t>Total General Conditions</t>
  </si>
  <si>
    <t>SY</t>
  </si>
  <si>
    <t>Roadway</t>
  </si>
  <si>
    <t>LF</t>
  </si>
  <si>
    <t>EA</t>
  </si>
  <si>
    <t>Total Roadway</t>
  </si>
  <si>
    <t>AS</t>
  </si>
  <si>
    <t>Layout and Asbuilt Survey</t>
  </si>
  <si>
    <t>Pay Item No.</t>
  </si>
  <si>
    <t>ALLOW</t>
  </si>
  <si>
    <t>Inlet Protection System</t>
  </si>
  <si>
    <t>Contingency</t>
  </si>
  <si>
    <t>GC-4</t>
  </si>
  <si>
    <t>MOT Permit</t>
  </si>
  <si>
    <t>Erosion Control</t>
  </si>
  <si>
    <t>Sediment Barrier</t>
  </si>
  <si>
    <t>SF</t>
  </si>
  <si>
    <t>Total Erosion  Control</t>
  </si>
  <si>
    <t>Concrete</t>
  </si>
  <si>
    <t>Concrete Curb, Type D</t>
  </si>
  <si>
    <t>Total Concrete</t>
  </si>
  <si>
    <t>GC-5</t>
  </si>
  <si>
    <t>GC-6</t>
  </si>
  <si>
    <t>GC-7</t>
  </si>
  <si>
    <t>Signs and Pavement Markings</t>
  </si>
  <si>
    <t>Total Signs and Pavement Markings</t>
  </si>
  <si>
    <t>Professional Video (pre-construction)</t>
  </si>
  <si>
    <t>GC-8</t>
  </si>
  <si>
    <t>GC-9</t>
  </si>
  <si>
    <t>RD-01</t>
  </si>
  <si>
    <t>RD-02</t>
  </si>
  <si>
    <t>RD-03</t>
  </si>
  <si>
    <t>RD-04</t>
  </si>
  <si>
    <t>RD-05</t>
  </si>
  <si>
    <t>RD-06</t>
  </si>
  <si>
    <t>RD-07</t>
  </si>
  <si>
    <t>RD-08</t>
  </si>
  <si>
    <t>RD-09</t>
  </si>
  <si>
    <t>RD-10</t>
  </si>
  <si>
    <t>RD-11</t>
  </si>
  <si>
    <t>RD-12</t>
  </si>
  <si>
    <t>RD-13</t>
  </si>
  <si>
    <t>Remove Existing Concrete</t>
  </si>
  <si>
    <t>Remove Existing Curb</t>
  </si>
  <si>
    <t>Regular Excavation</t>
  </si>
  <si>
    <t>Optional Base, Base Group 9</t>
  </si>
  <si>
    <t xml:space="preserve">Type B Stabilization </t>
  </si>
  <si>
    <t>Type SP-9.5 Asphaltic Concrete</t>
  </si>
  <si>
    <t>Type SP-12.5 Asphaltic Concrete</t>
  </si>
  <si>
    <t>ADA Curb Ramp</t>
  </si>
  <si>
    <t>Adjust Valve Boxes</t>
  </si>
  <si>
    <t>Adjust  Manhole</t>
  </si>
  <si>
    <t>Adjust Utiltiy Box</t>
  </si>
  <si>
    <t>Relocate Mailboxes</t>
  </si>
  <si>
    <t>Total Storm Drainage</t>
  </si>
  <si>
    <t>Total Utility Improvements</t>
  </si>
  <si>
    <t>Total Signalization</t>
  </si>
  <si>
    <t>Total Lighting</t>
  </si>
  <si>
    <t>Total Landscape</t>
  </si>
  <si>
    <t>Total Irrigation</t>
  </si>
  <si>
    <t>Storm Drainge</t>
  </si>
  <si>
    <t>Total Storm Drainge</t>
  </si>
  <si>
    <t>Total Utiltiy Improvements</t>
  </si>
  <si>
    <t>Signalization</t>
  </si>
  <si>
    <t>Lighting</t>
  </si>
  <si>
    <t>Landscape</t>
  </si>
  <si>
    <t>Utility Improvements</t>
  </si>
  <si>
    <t>Irrigation</t>
  </si>
  <si>
    <t>6" DIP WATER MAIN (INCLUDES TRENCHING)</t>
  </si>
  <si>
    <t xml:space="preserve">8" DIP WATER MAIN (INCLUDES TRENCHING) </t>
  </si>
  <si>
    <t>8" GATE VALVE AND BOX</t>
  </si>
  <si>
    <t>4" GATE VALVE AND BOX</t>
  </si>
  <si>
    <t>6" GATE VALVE AND BOX</t>
  </si>
  <si>
    <t>CONNECT TO EXISTING MAIN OR STUB (INCLUDES FITTINGS, COUPLINGS,SPOOL PIECES, ETC.)  COMPLETE</t>
  </si>
  <si>
    <t>8" - 45 DEGREE BEND</t>
  </si>
  <si>
    <t>8" LINE STOP</t>
  </si>
  <si>
    <t>4"x4" TEE</t>
  </si>
  <si>
    <t>6"x4" TEE</t>
  </si>
  <si>
    <t>6"x6" TEE</t>
  </si>
  <si>
    <t>6" ANCHOR TEE</t>
  </si>
  <si>
    <t>6" - 45 DEGREE BEND</t>
  </si>
  <si>
    <t>4" LINE STOP</t>
  </si>
  <si>
    <t>6" LINE STOP</t>
  </si>
  <si>
    <t>6"X4" REDUCER</t>
  </si>
  <si>
    <t>U-01</t>
  </si>
  <si>
    <t>U-02</t>
  </si>
  <si>
    <t>U-03</t>
  </si>
  <si>
    <t>U-04</t>
  </si>
  <si>
    <t>U-06</t>
  </si>
  <si>
    <t>U-07</t>
  </si>
  <si>
    <t>U-08</t>
  </si>
  <si>
    <t>U-10</t>
  </si>
  <si>
    <t>U-11</t>
  </si>
  <si>
    <t>U-12</t>
  </si>
  <si>
    <t>U-13</t>
  </si>
  <si>
    <t>U-14</t>
  </si>
  <si>
    <t>U-15</t>
  </si>
  <si>
    <t>U-16</t>
  </si>
  <si>
    <t>U-17</t>
  </si>
  <si>
    <t>U-19</t>
  </si>
  <si>
    <t>U-20</t>
  </si>
  <si>
    <t>U-21</t>
  </si>
  <si>
    <t>U-22</t>
  </si>
  <si>
    <t>U-23</t>
  </si>
  <si>
    <t>Constructon Entance</t>
  </si>
  <si>
    <t>EC-01</t>
  </si>
  <si>
    <t>EC-02</t>
  </si>
  <si>
    <t>EC-03</t>
  </si>
  <si>
    <t>Adjust Guy Wires</t>
  </si>
  <si>
    <t>FIRE HYDRANT ASSEMBLY</t>
  </si>
  <si>
    <t>C-01</t>
  </si>
  <si>
    <t>C-02</t>
  </si>
  <si>
    <t>C-03</t>
  </si>
  <si>
    <t>C-04</t>
  </si>
  <si>
    <t>C-05</t>
  </si>
  <si>
    <t>C-06</t>
  </si>
  <si>
    <t>C-07</t>
  </si>
  <si>
    <t>SD-01</t>
  </si>
  <si>
    <t>SD-02</t>
  </si>
  <si>
    <t>Type E Inlet</t>
  </si>
  <si>
    <t>3’X8’ Box with Hooded Inlet and Manhole Access</t>
  </si>
  <si>
    <t>5' Dia. Manhole</t>
  </si>
  <si>
    <t>SS-01</t>
  </si>
  <si>
    <t>SS-02</t>
  </si>
  <si>
    <t>SS-03</t>
  </si>
  <si>
    <t>SS-04</t>
  </si>
  <si>
    <t>SS-05</t>
  </si>
  <si>
    <t>SS-06</t>
  </si>
  <si>
    <t>SS-07</t>
  </si>
  <si>
    <t>SS-08</t>
  </si>
  <si>
    <t>SS-09</t>
  </si>
  <si>
    <t>SS-10</t>
  </si>
  <si>
    <t>SS-11</t>
  </si>
  <si>
    <t>SS-12</t>
  </si>
  <si>
    <t>SS-13</t>
  </si>
  <si>
    <t>SS-14</t>
  </si>
  <si>
    <t>SS-15</t>
  </si>
  <si>
    <t>SS-16</t>
  </si>
  <si>
    <t>SS-17</t>
  </si>
  <si>
    <t>SS-18</t>
  </si>
  <si>
    <t>SS-19</t>
  </si>
  <si>
    <t>Single Post Sign, F&amp;I Ground Mount, Triangular Slip Base</t>
  </si>
  <si>
    <t>Single Post Sign Removed</t>
  </si>
  <si>
    <t>Single Post Sign Relocated</t>
  </si>
  <si>
    <t>Rectangular Rapid Flashing Beacon Assembly</t>
  </si>
  <si>
    <t>Retro-Reflective Pave. Markers (Bi-Dir,
 White/Red)</t>
  </si>
  <si>
    <t>Retro-Reflective Pave. Markers (Bi-Dir,
 Yellow/Yellow)</t>
  </si>
  <si>
    <t>Retro-Reflective Pave. Markers (Blue)</t>
  </si>
  <si>
    <t>Thermoplastic, Standard, White, Arrows</t>
  </si>
  <si>
    <t>Thermoplastic, Standard, White, Solid, 24"</t>
  </si>
  <si>
    <t>Paint, Standard, White, Solid, 24"</t>
  </si>
  <si>
    <t>Thermoplastic, Standard, White, Solid, 12"</t>
  </si>
  <si>
    <t>Paint, Standard, White, Solid, 12"</t>
  </si>
  <si>
    <t>Thermoplastic, Standard, White, skip, 6"</t>
  </si>
  <si>
    <t>Thermoplastic, Standard, White, Solid, 6"</t>
  </si>
  <si>
    <t xml:space="preserve">Thermoplastic, Standard, Yellow, Skip, 6" </t>
  </si>
  <si>
    <t>Thermoplastic, Standard, White, Message or Symbol</t>
  </si>
  <si>
    <t>Thermoplastic, Standard, Yellow, Solid,
 18"</t>
  </si>
  <si>
    <t>Thermoplastic, Standard, Yellow, Solid, 6"</t>
  </si>
  <si>
    <t>Paint, Standard, Double Yellow, Solid, 6"</t>
  </si>
  <si>
    <t>CY</t>
  </si>
  <si>
    <t>0630 2 11</t>
  </si>
  <si>
    <t>Conduit, Furnish &amp; Install, Open Trench</t>
  </si>
  <si>
    <t>0630 2 12</t>
  </si>
  <si>
    <t>Conduit, Furnish &amp; Install, Directional Bore</t>
  </si>
  <si>
    <t>0635 2 11</t>
  </si>
  <si>
    <t>Pull &amp; Splice Box, F&amp;I, 13"X24" Cover Size</t>
  </si>
  <si>
    <t>L-01</t>
  </si>
  <si>
    <t>L-02</t>
  </si>
  <si>
    <t>L-03</t>
  </si>
  <si>
    <t>L-04</t>
  </si>
  <si>
    <t>L-05</t>
  </si>
  <si>
    <t>L-06</t>
  </si>
  <si>
    <t>L-07</t>
  </si>
  <si>
    <t>L-08</t>
  </si>
  <si>
    <t>L-09</t>
  </si>
  <si>
    <t>L-10</t>
  </si>
  <si>
    <t>L-11</t>
  </si>
  <si>
    <t>L-12</t>
  </si>
  <si>
    <t>L-13</t>
  </si>
  <si>
    <t>L-14</t>
  </si>
  <si>
    <t>L-15</t>
  </si>
  <si>
    <t>L-16</t>
  </si>
  <si>
    <t>L-17</t>
  </si>
  <si>
    <t>L-18</t>
  </si>
  <si>
    <t>Dumpster/ Haul waste</t>
  </si>
  <si>
    <t>Wild Tamarind  transplant</t>
  </si>
  <si>
    <t>Christmas Palm transplant</t>
  </si>
  <si>
    <t>Cabbage Palm transplant</t>
  </si>
  <si>
    <t>Gumbo Limbo - 6" Cal. 18' HT x 6' Spr.</t>
  </si>
  <si>
    <t>Southern Live Oak - 6" Cal. 22'Ht. x 10' Spr.</t>
  </si>
  <si>
    <t>Orange Geiger Tree - 2" Cal. 14' Ht. x 4' Spr.</t>
  </si>
  <si>
    <t xml:space="preserve">Silver Buttonwood - 2" Cal. 14' Ht. x 3' Spr. </t>
  </si>
  <si>
    <t>Solitaire Palm - 20' OA</t>
  </si>
  <si>
    <t>Florida Thatch Palm - 8' OA</t>
  </si>
  <si>
    <t>Florida Thatch Palm - 20' OA</t>
  </si>
  <si>
    <t>Muskogee Crape Myrtle -  3" Cal. 14' Ht x 5' Spr.</t>
  </si>
  <si>
    <t>Dwarf Yaupon- 12" x 12"</t>
  </si>
  <si>
    <t>Green Island Ficus - 15" x 15"</t>
  </si>
  <si>
    <t xml:space="preserve">Dwarf Fakahatchee - 18" Ht. </t>
  </si>
  <si>
    <t>Blue Daze -  6" x 12"</t>
  </si>
  <si>
    <t>Perennial Peanut - 6" x 6"</t>
  </si>
  <si>
    <t xml:space="preserve">Flexipave HD2000  </t>
  </si>
  <si>
    <t>IR-01</t>
  </si>
  <si>
    <t>IR-02</t>
  </si>
  <si>
    <t>IR-03</t>
  </si>
  <si>
    <t>IR-04</t>
  </si>
  <si>
    <t>IR-05</t>
  </si>
  <si>
    <t>IR-06</t>
  </si>
  <si>
    <t>IR-07</t>
  </si>
  <si>
    <t>IR-08</t>
  </si>
  <si>
    <t>IR-09</t>
  </si>
  <si>
    <t>IR-10</t>
  </si>
  <si>
    <t>IR-11</t>
  </si>
  <si>
    <t>IR-12</t>
  </si>
  <si>
    <t>IR-13</t>
  </si>
  <si>
    <t>IR-14</t>
  </si>
  <si>
    <t>Water Meter 1.5" (Provided by City)</t>
  </si>
  <si>
    <t>Backflow Preventer 1.5"</t>
  </si>
  <si>
    <t xml:space="preserve">DIG -LEIT 4000 4 Station Controller </t>
  </si>
  <si>
    <t xml:space="preserve">DIG -LEIT 4000 6 Station Controller </t>
  </si>
  <si>
    <t>Toro 570S-FB-PC</t>
  </si>
  <si>
    <t>Toro 570Z-12P ADJ Series</t>
  </si>
  <si>
    <t>Torol 570Z-12P 8 Series</t>
  </si>
  <si>
    <t>Hunter Mini-Clik</t>
  </si>
  <si>
    <t>Irritrol Control Valves</t>
  </si>
  <si>
    <t>Irrigation Lateral Line: PVC Schedule 40</t>
  </si>
  <si>
    <t>Irrigation Mainline: PVC Schedule 40</t>
  </si>
  <si>
    <t>Horizontal Directional Drill/ Missile Bore</t>
  </si>
  <si>
    <t>Trench Sleeve / Conduit</t>
  </si>
  <si>
    <t>Gaurdshack Enclosure CGS-2</t>
  </si>
  <si>
    <t>Remove Existing Asphalt and Limerock Base</t>
  </si>
  <si>
    <t>CONDUIT, FURNISH &amp; INSTALL, DIRECTIONAL BORE</t>
  </si>
  <si>
    <t>ELECTRICAL SERVICE DISCONNECT, F&amp;I, POLE MOUNT</t>
  </si>
  <si>
    <t>ALUMINUM SIGNALS POLE, PEDESTAL</t>
  </si>
  <si>
    <t>STEEL MAST ARM ASSEMBLY, FURNISH AND INSTALL, SINGLE ARM 30'</t>
  </si>
  <si>
    <t>STEEL MAST ARM ASSEMBLY, FURNISH AND INSTALL, SINGLE ARM 40'</t>
  </si>
  <si>
    <t>TN</t>
  </si>
  <si>
    <t>RD-14</t>
  </si>
  <si>
    <t>Remove Ex. Inlet</t>
  </si>
  <si>
    <t>Remove Ex. Storm Manhole</t>
  </si>
  <si>
    <t>Remove Ex. Storm Drainge Pipe</t>
  </si>
  <si>
    <t>Detectable Warning Surface</t>
  </si>
  <si>
    <t>C-08</t>
  </si>
  <si>
    <t>Concrete Curb &amp; Gutter, Type F (Including Transitions and Driveways)</t>
  </si>
  <si>
    <t>Adjust Gas Valve</t>
  </si>
  <si>
    <t>RD-15</t>
  </si>
  <si>
    <t>Concrete Valey Gutter (Including Transitions and ADA Ramps)</t>
  </si>
  <si>
    <t>4'X4' Exfiltration Trench (including 18" Slotted RCP)</t>
  </si>
  <si>
    <t>4' Dia. Manhole</t>
  </si>
  <si>
    <t>6' Dia. Manhole</t>
  </si>
  <si>
    <t>15" RCP</t>
  </si>
  <si>
    <t>15" DIP</t>
  </si>
  <si>
    <t>18" RCP</t>
  </si>
  <si>
    <t>24" RCP</t>
  </si>
  <si>
    <t>Connection to Existing Pipe or Structure</t>
  </si>
  <si>
    <t>REMOVE AND DISPOSE EXISTING WATERMAIN (INCLUDE FITTINGS AND VALVES)</t>
  </si>
  <si>
    <t>SD-03</t>
  </si>
  <si>
    <t>SD-04</t>
  </si>
  <si>
    <t>SD-05</t>
  </si>
  <si>
    <t>SD-06</t>
  </si>
  <si>
    <t>SD-07</t>
  </si>
  <si>
    <t>SD-08</t>
  </si>
  <si>
    <t>SD-09</t>
  </si>
  <si>
    <t>SD-10</t>
  </si>
  <si>
    <t>SD-11</t>
  </si>
  <si>
    <t>SD-12</t>
  </si>
  <si>
    <t>SD-13</t>
  </si>
  <si>
    <t>SD-14</t>
  </si>
  <si>
    <t>SD-15</t>
  </si>
  <si>
    <t>SD-16</t>
  </si>
  <si>
    <t>SD-17</t>
  </si>
  <si>
    <t>BASE BID TOTAL</t>
  </si>
  <si>
    <t>Adjust Hydrant</t>
  </si>
  <si>
    <t>RD-16</t>
  </si>
  <si>
    <t>Maintenance of Traffic (Including Detailed Traffic Control Plan)</t>
  </si>
  <si>
    <t>NPDES - Construction Generic Permit CGP (Including Detailed Sediment Control Plan)</t>
  </si>
  <si>
    <t>1" Mill and Overlay, Type SP-9.5 Asphaltic Concrete</t>
  </si>
  <si>
    <t>RD-17</t>
  </si>
  <si>
    <t>8"X6" REDUCER</t>
  </si>
  <si>
    <t>Concrete Driveways, 6" Thick</t>
  </si>
  <si>
    <t>Concrete Sidewalks, 6" Thick</t>
  </si>
  <si>
    <t>SAMPLE POINT</t>
  </si>
  <si>
    <t>4" CONCRETE THRUST COLLAR VALVE RESTRAINT</t>
  </si>
  <si>
    <t>6" CONCRETE THRUST COLLAR VALVE RESTRAINT</t>
  </si>
  <si>
    <t>8" CONCRETE THRUST COLLAR VALVE RESTRAINT</t>
  </si>
  <si>
    <t>6" PLUG</t>
  </si>
  <si>
    <t>8" PLUG</t>
  </si>
  <si>
    <t>16"X6" TAPPING SLEEVE AND VALVE</t>
  </si>
  <si>
    <t>16"X8" TAPPING SLEEVE AND VALVE</t>
  </si>
  <si>
    <t>ADJUST EXISTING WATER METING BOX TO FINISHED GRADE</t>
  </si>
  <si>
    <t>6" - 90 DEGREE BEND</t>
  </si>
  <si>
    <t>RESTRAIN EXISTING 6" WATER MAIN</t>
  </si>
  <si>
    <t>RESTRAIN EXISTING 8" WATER MAIN</t>
  </si>
  <si>
    <t>RESTRAIN EXISTING 16" WATER MAIN</t>
  </si>
  <si>
    <t>U-05</t>
  </si>
  <si>
    <t>U-09</t>
  </si>
  <si>
    <t>U-18</t>
  </si>
  <si>
    <t>U-24</t>
  </si>
  <si>
    <t>U-25</t>
  </si>
  <si>
    <t>U-26</t>
  </si>
  <si>
    <t>U-27</t>
  </si>
  <si>
    <t>U-28</t>
  </si>
  <si>
    <t>U-29</t>
  </si>
  <si>
    <t>U-30</t>
  </si>
  <si>
    <t>U-31</t>
  </si>
  <si>
    <t>U-32</t>
  </si>
  <si>
    <t>U-33</t>
  </si>
  <si>
    <t>U-34</t>
  </si>
  <si>
    <t>U-35</t>
  </si>
  <si>
    <t>U-36</t>
  </si>
  <si>
    <t>U-37</t>
  </si>
  <si>
    <t>Adjust Air Release Valve / Offcet Valve Manhole</t>
  </si>
  <si>
    <t>Concrete Curb &amp; Gutter, Type E</t>
  </si>
  <si>
    <t>Concrete Curb &amp; Gutter, Type F (Modified)</t>
  </si>
  <si>
    <t>Concrete Flush Header Curb 24"</t>
  </si>
  <si>
    <t>Concrete Flush Header Curb 12"</t>
  </si>
  <si>
    <t>C-09</t>
  </si>
  <si>
    <t>C-10</t>
  </si>
  <si>
    <t>C-11</t>
  </si>
  <si>
    <t>Type C Box with Curb Inlet</t>
  </si>
  <si>
    <t>Type E Box with Curb Inlet</t>
  </si>
  <si>
    <t>Type C Box with Gutter Inlet</t>
  </si>
  <si>
    <t>Type E Box with Gutter Inlet</t>
  </si>
  <si>
    <t>SD-18</t>
  </si>
  <si>
    <t>NEW WATERMETER BOX, WATER SERVICE, AND RELOCATE EXISTING METER , 1" POLY OPEN CUT TRENCH</t>
  </si>
  <si>
    <t>RESTRAIN EXISTING 4" WATER MAIN</t>
  </si>
  <si>
    <t>6' PVC SDR26 SEWER LATERAL REPLACEMENT WITH CLEANOUT AT R/W (INCLUDING PYPASS PUMPING)</t>
  </si>
  <si>
    <t>INSTALL CLEANOUT AT R/W (INCLUDING PYPASS PUMPING)</t>
  </si>
  <si>
    <t>SD-19</t>
  </si>
  <si>
    <t>SD-20</t>
  </si>
  <si>
    <t>U-38</t>
  </si>
  <si>
    <t>U-39</t>
  </si>
  <si>
    <t>U-40</t>
  </si>
  <si>
    <t>REPLACE EX. 6" VCP SAN WITH SDR26 PVC INCLUDING FERNCO COUPLINGS (CONTINGENCY ITEM)</t>
  </si>
  <si>
    <t>REPLACE EX. 8" VCP SAN WITH SDR26 PVC INCLUDING FERNCO COUPLINGS (CONTINGENCY ITEM)</t>
  </si>
  <si>
    <t>CCTV EX. STORM DRAINAGE AT CONNECTIONS AND TO REMAIN WITHIN PROJECT AREA (INCLUDING REPORT)</t>
  </si>
  <si>
    <t>CCTV NEW STORM DRAINAGE (INCLUDING REPORT)</t>
  </si>
  <si>
    <t>CCTV EX SANITARY SEWER MAINS AND SERVICE LATERALS WITHIN PROJECT AREA (INCLUDING REPORT)</t>
  </si>
  <si>
    <t>CCTV NEW SANITARY SEWER MAINS AND SERVICE LATERALS WITHIN PROJECT AREA (INCLUDING REPORT)</t>
  </si>
  <si>
    <t>630 2 11</t>
  </si>
  <si>
    <t>CONDUIT, FURNISH &amp; INSTALL, OPEN TRENCH</t>
  </si>
  <si>
    <t>630 2 12</t>
  </si>
  <si>
    <t>632 7 2</t>
  </si>
  <si>
    <t>SIGNAL CABLE - REPAIR/REPLACE/OTHER, FURNISH &amp; INSTALL</t>
  </si>
  <si>
    <t>635 2 11**</t>
  </si>
  <si>
    <t>PULL &amp; SPLICE BOX, F&amp;I, 13"X24" COVER SIZE</t>
  </si>
  <si>
    <t>639 1 122</t>
  </si>
  <si>
    <t>ELECTRICAL POWER SERVICE, F&amp;I, UNDERGROUND, METER PURCHASED BY CONTRACTOR</t>
  </si>
  <si>
    <t>639 2 1</t>
  </si>
  <si>
    <t>ELECTRICAL SERVICE WIRE, F&amp;I</t>
  </si>
  <si>
    <t>639 3 11</t>
  </si>
  <si>
    <t>641 2 12</t>
  </si>
  <si>
    <t>PRESTRESSED CONCRETE POLE, F&amp;I, TYPE P-II SERVICE POLE</t>
  </si>
  <si>
    <t>646 1 11</t>
  </si>
  <si>
    <t>641-2-87</t>
  </si>
  <si>
    <t>PRESTRESSED CONCRETE POLE, DEEP POLE REMOVAL - POLE 30' AND GREATER</t>
  </si>
  <si>
    <t>649 1 65</t>
  </si>
  <si>
    <t>STEEL STRAIN POLE, REMOVE, DEEP FOUNDATION REMOVAL, BOLT ON ATTACHMENT</t>
  </si>
  <si>
    <t>649 21 1</t>
  </si>
  <si>
    <t>649 21 3</t>
  </si>
  <si>
    <t>649 21 15</t>
  </si>
  <si>
    <t>STEEL MAST ARM ASSEMBLY, FURNISH AND INSTALL, SINGLE ARM 70'</t>
  </si>
  <si>
    <t>650 1 14***</t>
  </si>
  <si>
    <t>VEHICULAR TRAFFIC SIGNAL, FURNISH &amp; INSTALL ALUMINUM, 3 SECTION, 1 WAY</t>
  </si>
  <si>
    <t>650 1 16***</t>
  </si>
  <si>
    <t>VEHICULAR TRAFFIC SIGNAL, FURNISH &amp; INSTALL ALUMINUM, 4 SECTION, 1 WAY</t>
  </si>
  <si>
    <t>650 1 19***</t>
  </si>
  <si>
    <t>VEHICULAR TRAFFIC SIGNAL, FURNISH &amp; INSTALL ALUMINUM, 5 SECTION CLUSTER, 1 WAY</t>
  </si>
  <si>
    <t>653 1 11</t>
  </si>
  <si>
    <t>PEDESTRIAN SIGNAL, FURNISH &amp; INSTALL LED COUNTDOWN, 1 WAY</t>
  </si>
  <si>
    <t>653 1 60</t>
  </si>
  <si>
    <t>PEDESTRIAN SIGNAL, REMOVE PED SIGNAL - POLE/PEDESTAL TO REMAIN</t>
  </si>
  <si>
    <t>660 2106</t>
  </si>
  <si>
    <t>LOOP ASSEMBLY, F&amp;I, TYPE F</t>
  </si>
  <si>
    <t>665 1 11*</t>
  </si>
  <si>
    <t>PEDESTRIAN DETECTOR, FURNISH &amp; INSTALL, STANDARD</t>
  </si>
  <si>
    <t>670 5110</t>
  </si>
  <si>
    <t>TRAFFIC CONTROLLER ASSEMBLY, FURNISH &amp; INSTALL NEMA TS-2 TYPE 6 WITH ATC CONTROLLER</t>
  </si>
  <si>
    <t>670 5 600</t>
  </si>
  <si>
    <t>TRAFFIC CONTROLLER ASSEMBLY, REMOVE CONTROLLER WITH CABINET</t>
  </si>
  <si>
    <t>684 1 1</t>
  </si>
  <si>
    <t>MANAGED FIELD ETHERNET SWITCH, F&amp;I</t>
  </si>
  <si>
    <t>700 3 201</t>
  </si>
  <si>
    <t>SIGN PANEL, FURNISH &amp; INSTALL, OVERHEAD MOUNT, UP TO 12 SF</t>
  </si>
  <si>
    <t>700 5 22</t>
  </si>
  <si>
    <t>INTERNALLY ILLUMINATED SIGN</t>
  </si>
  <si>
    <t xml:space="preserve">              ITB  23-24-114 LA</t>
  </si>
  <si>
    <t>PROJECT NUMBER:  #444376-1-58-01, CITY PROJECT # 50146547</t>
  </si>
  <si>
    <t>PROJECT TITLE:  Parker Avenue Reconstruction (Forest Hill to Nottingham Blvd)</t>
  </si>
  <si>
    <t>*BIDDERS:  THE CITY HAS PROVIDED AN ELECTRONIC SPREADSHEET FOR BID ITEM TABULATION.  IT IS MANDATORY THAT ALL BIDDERS PROVIDE BOTH A SIGNED PAPER BID TABULATION AND ELECTRONIC BID TABULATION.  THE ELECTRONIC BID  TABULATION SHALL BE SUBMITTED WITH THE PAPER BID TABULATION BY MEANS OF COMPACT DISK, FLASH DRIVE, OR OTHER DIGITAL DATA STORAGE DEVICE.  PAPER BID TABULATION AND ELECTRONIC BID TABULATION SHALL BE MATERIALLY CONSISTENT AND CONTAIN THE SAME INFORMATION.  IN CASE OF DISCREPANCY, THE SIGNED PAPER BID TABUALATION SHALL PREVAIL.  FAILURE TO SUBMIT AN ELECTRONIC COPY/VERSION OF THE PROVIDED BID TABULATION SHALL BE CAUSE FOR REJECTION OF THE BID.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</si>
</sst>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44" formatCode="_(&quot;$&quot;* #,##0.00_);_(&quot;$&quot;* \(#,##0.00\);_(&quot;$&quot;* &quot;-&quot;??_);_(@_)"/>
    <numFmt numFmtId="164" formatCode="&quot;$&quot;#,##0.00"/>
  </numFmts>
  <fonts count="29" x14ac:knownFonts="1">
    <font>
      <sz val="10"/>
      <name val="Arial"/>
    </font>
    <font>
      <sz val="10"/>
      <name val="Arial"/>
      <family val="2"/>
    </font>
    <font>
      <b/>
      <sz val="12"/>
      <name val="Arial"/>
      <family val="2"/>
    </font>
    <font>
      <sz val="10"/>
      <name val="Arial"/>
      <family val="2"/>
    </font>
    <font>
      <b/>
      <sz val="18"/>
      <color indexed="18"/>
      <name val="Monotype Corsiva"/>
      <family val="4"/>
    </font>
    <font>
      <b/>
      <u/>
      <sz val="14"/>
      <name val="Arial"/>
      <family val="2"/>
    </font>
    <font>
      <b/>
      <sz val="11"/>
      <name val="Arial"/>
      <family val="2"/>
    </font>
    <font>
      <sz val="11"/>
      <name val="Arial"/>
      <family val="2"/>
    </font>
    <font>
      <b/>
      <u/>
      <sz val="11"/>
      <name val="Arial"/>
      <family val="2"/>
    </font>
    <font>
      <b/>
      <sz val="12"/>
      <name val="Arial"/>
      <family val="2"/>
    </font>
    <font>
      <b/>
      <sz val="11"/>
      <color indexed="8"/>
      <name val="Arial"/>
      <family val="2"/>
    </font>
    <font>
      <b/>
      <u val="double"/>
      <sz val="11"/>
      <name val="Arial"/>
      <family val="2"/>
    </font>
    <font>
      <sz val="11"/>
      <name val="Arial Narrow"/>
      <family val="2"/>
    </font>
    <font>
      <b/>
      <sz val="11"/>
      <name val="Arial Narrow"/>
      <family val="2"/>
    </font>
    <font>
      <b/>
      <sz val="18"/>
      <color indexed="18"/>
      <name val="Arial"/>
      <family val="2"/>
    </font>
    <font>
      <b/>
      <sz val="10"/>
      <name val="Arial"/>
      <family val="2"/>
    </font>
    <font>
      <sz val="10"/>
      <name val="Arial"/>
      <family val="2"/>
    </font>
    <font>
      <u/>
      <sz val="11"/>
      <name val="Arial"/>
      <family val="2"/>
    </font>
    <font>
      <sz val="10"/>
      <name val="Arial"/>
      <family val="2"/>
    </font>
    <font>
      <sz val="11"/>
      <color theme="1"/>
      <name val="Calibri"/>
      <family val="2"/>
      <scheme val="minor"/>
    </font>
    <font>
      <sz val="11"/>
      <color rgb="FF000000"/>
      <name val="Arial Narrow"/>
      <family val="2"/>
    </font>
    <font>
      <sz val="11"/>
      <color rgb="FF231F20"/>
      <name val="Arial Narrow"/>
      <family val="2"/>
    </font>
    <font>
      <sz val="11"/>
      <color theme="1"/>
      <name val="Arial Narrow"/>
      <family val="2"/>
    </font>
    <font>
      <b/>
      <u/>
      <sz val="11"/>
      <name val="Arial Narrow"/>
      <family val="2"/>
    </font>
    <font>
      <sz val="11"/>
      <name val="Calibri"/>
      <family val="2"/>
      <scheme val="minor"/>
    </font>
    <font>
      <sz val="10"/>
      <name val="Arial Narrow"/>
      <family val="2"/>
    </font>
    <font>
      <sz val="9"/>
      <name val="Arial Narrow"/>
      <family val="2"/>
    </font>
    <font>
      <sz val="8"/>
      <name val="Arial Narrow"/>
      <family val="2"/>
    </font>
    <font>
      <sz val="7.5"/>
      <name val="Arial Narrow"/>
      <family val="2"/>
    </font>
  </fonts>
  <fills count="9">
    <fill>
      <patternFill patternType="none"/>
    </fill>
    <fill>
      <patternFill patternType="gray125"/>
    </fill>
    <fill>
      <patternFill patternType="solid">
        <fgColor indexed="41"/>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bgColor indexed="64"/>
      </patternFill>
    </fill>
  </fills>
  <borders count="1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theme="0"/>
      </left>
      <right style="thin">
        <color indexed="64"/>
      </right>
      <top style="thin">
        <color indexed="64"/>
      </top>
      <bottom style="thin">
        <color indexed="64"/>
      </bottom>
      <diagonal/>
    </border>
    <border>
      <left/>
      <right style="thin">
        <color indexed="64"/>
      </right>
      <top/>
      <bottom style="thin">
        <color indexed="64"/>
      </bottom>
      <diagonal/>
    </border>
  </borders>
  <cellStyleXfs count="16">
    <xf numFmtId="0" fontId="0" fillId="0" borderId="0"/>
    <xf numFmtId="44" fontId="1"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0" fontId="3" fillId="0" borderId="0"/>
    <xf numFmtId="0" fontId="1" fillId="0" borderId="0"/>
    <xf numFmtId="0" fontId="3" fillId="0" borderId="1"/>
    <xf numFmtId="0" fontId="1" fillId="0" borderId="1"/>
    <xf numFmtId="0" fontId="1" fillId="0" borderId="0"/>
    <xf numFmtId="0" fontId="1" fillId="0" borderId="0"/>
    <xf numFmtId="0" fontId="19" fillId="0" borderId="0"/>
    <xf numFmtId="0" fontId="19" fillId="0" borderId="0"/>
    <xf numFmtId="9" fontId="16" fillId="0" borderId="0" applyFont="0" applyFill="0" applyBorder="0" applyAlignment="0" applyProtection="0"/>
    <xf numFmtId="9" fontId="1" fillId="0" borderId="0" applyFont="0" applyFill="0" applyBorder="0" applyAlignment="0" applyProtection="0"/>
  </cellStyleXfs>
  <cellXfs count="141">
    <xf numFmtId="0" fontId="0" fillId="0" borderId="0" xfId="0"/>
    <xf numFmtId="0" fontId="0" fillId="0" borderId="0" xfId="0" applyProtection="1"/>
    <xf numFmtId="0" fontId="6" fillId="0" borderId="0" xfId="0" applyFont="1" applyAlignment="1" applyProtection="1">
      <alignment wrapText="1"/>
    </xf>
    <xf numFmtId="0" fontId="10" fillId="0" borderId="2" xfId="0" applyFont="1" applyBorder="1" applyAlignment="1" applyProtection="1">
      <alignment horizontal="center" vertical="center" wrapText="1"/>
    </xf>
    <xf numFmtId="44" fontId="10" fillId="0" borderId="2" xfId="1" applyFont="1" applyBorder="1" applyAlignment="1" applyProtection="1">
      <alignment horizontal="center" vertical="center" wrapText="1"/>
    </xf>
    <xf numFmtId="0" fontId="12" fillId="0" borderId="2" xfId="6" applyFont="1" applyFill="1" applyBorder="1" applyAlignment="1" applyProtection="1">
      <alignment horizontal="center" vertical="center"/>
    </xf>
    <xf numFmtId="44" fontId="12" fillId="0" borderId="2" xfId="1" applyFont="1" applyFill="1" applyBorder="1" applyAlignment="1" applyProtection="1">
      <alignment horizontal="center" vertical="center"/>
    </xf>
    <xf numFmtId="3" fontId="12" fillId="0" borderId="2" xfId="6" applyNumberFormat="1" applyFont="1" applyFill="1" applyBorder="1" applyAlignment="1" applyProtection="1">
      <alignment horizontal="center" vertical="center"/>
    </xf>
    <xf numFmtId="0" fontId="8" fillId="0" borderId="0" xfId="0" applyFont="1" applyBorder="1" applyProtection="1"/>
    <xf numFmtId="0" fontId="11" fillId="0" borderId="0" xfId="0" applyFont="1" applyBorder="1" applyAlignment="1" applyProtection="1">
      <alignment horizontal="right" vertical="center"/>
    </xf>
    <xf numFmtId="0" fontId="7" fillId="0" borderId="0" xfId="0" applyFont="1" applyFill="1" applyBorder="1" applyAlignment="1" applyProtection="1">
      <alignment vertical="center"/>
    </xf>
    <xf numFmtId="164" fontId="11" fillId="0" borderId="0" xfId="0" applyNumberFormat="1" applyFont="1" applyFill="1" applyBorder="1" applyAlignment="1" applyProtection="1">
      <alignment vertical="center"/>
    </xf>
    <xf numFmtId="7" fontId="12" fillId="2" borderId="3" xfId="6" applyNumberFormat="1" applyFont="1" applyFill="1" applyBorder="1" applyAlignment="1" applyProtection="1">
      <alignment horizontal="center"/>
    </xf>
    <xf numFmtId="0" fontId="10" fillId="0" borderId="4" xfId="0" applyFont="1" applyBorder="1" applyAlignment="1" applyProtection="1">
      <alignment horizontal="center" vertical="center" wrapText="1"/>
    </xf>
    <xf numFmtId="0" fontId="12" fillId="0" borderId="4" xfId="0" applyFont="1" applyFill="1" applyBorder="1" applyAlignment="1" applyProtection="1">
      <alignment horizontal="left" vertical="center" wrapText="1"/>
    </xf>
    <xf numFmtId="0" fontId="0" fillId="3" borderId="0" xfId="0" applyFill="1"/>
    <xf numFmtId="0" fontId="15" fillId="3" borderId="0" xfId="0" applyFont="1" applyFill="1"/>
    <xf numFmtId="0" fontId="0" fillId="0" borderId="2" xfId="0" applyBorder="1" applyAlignment="1">
      <alignment horizontal="center" vertical="center"/>
    </xf>
    <xf numFmtId="0" fontId="7" fillId="0" borderId="2" xfId="0" applyFont="1" applyBorder="1" applyAlignment="1">
      <alignment wrapText="1"/>
    </xf>
    <xf numFmtId="0" fontId="7" fillId="0" borderId="2" xfId="0" applyFont="1" applyBorder="1" applyAlignment="1">
      <alignment horizontal="justify" vertical="center"/>
    </xf>
    <xf numFmtId="0" fontId="1" fillId="0" borderId="2" xfId="0" applyFont="1" applyFill="1" applyBorder="1" applyAlignment="1">
      <alignment horizontal="center" vertical="center"/>
    </xf>
    <xf numFmtId="0" fontId="7" fillId="0" borderId="2" xfId="0" applyFont="1" applyBorder="1" applyAlignment="1">
      <alignment horizontal="left" wrapText="1"/>
    </xf>
    <xf numFmtId="0" fontId="7" fillId="0" borderId="2" xfId="0" applyFont="1" applyBorder="1"/>
    <xf numFmtId="0" fontId="1" fillId="0" borderId="0" xfId="0" applyFont="1"/>
    <xf numFmtId="0" fontId="1" fillId="0" borderId="2" xfId="0" applyFont="1" applyBorder="1" applyAlignment="1">
      <alignment wrapText="1"/>
    </xf>
    <xf numFmtId="0" fontId="0" fillId="0" borderId="2" xfId="0" applyBorder="1" applyAlignment="1">
      <alignment wrapText="1"/>
    </xf>
    <xf numFmtId="0" fontId="0" fillId="4" borderId="2" xfId="0" applyFill="1" applyBorder="1"/>
    <xf numFmtId="0" fontId="15" fillId="3" borderId="3" xfId="0" applyFont="1" applyFill="1" applyBorder="1"/>
    <xf numFmtId="0" fontId="15" fillId="3" borderId="5" xfId="0" applyFont="1" applyFill="1" applyBorder="1"/>
    <xf numFmtId="0" fontId="15" fillId="3" borderId="6" xfId="0" applyFont="1" applyFill="1" applyBorder="1"/>
    <xf numFmtId="0" fontId="15" fillId="3" borderId="6" xfId="0" applyFont="1" applyFill="1" applyBorder="1" applyAlignment="1">
      <alignment horizontal="center"/>
    </xf>
    <xf numFmtId="0" fontId="0" fillId="3" borderId="6" xfId="0" applyFill="1" applyBorder="1"/>
    <xf numFmtId="0" fontId="1" fillId="0" borderId="2" xfId="0" applyFont="1" applyBorder="1" applyAlignment="1">
      <alignment horizontal="center" vertical="center"/>
    </xf>
    <xf numFmtId="16" fontId="1" fillId="0" borderId="2" xfId="0" quotePrefix="1" applyNumberFormat="1" applyFont="1" applyBorder="1" applyAlignment="1">
      <alignment horizontal="center"/>
    </xf>
    <xf numFmtId="0" fontId="1" fillId="0" borderId="3" xfId="0" applyFont="1" applyFill="1" applyBorder="1" applyAlignment="1">
      <alignment horizontal="center" vertical="center"/>
    </xf>
    <xf numFmtId="164" fontId="1" fillId="0" borderId="6" xfId="0" applyNumberFormat="1" applyFont="1" applyBorder="1" applyAlignment="1">
      <alignment horizontal="center" vertical="center"/>
    </xf>
    <xf numFmtId="0" fontId="1" fillId="0" borderId="2" xfId="0" applyFont="1" applyBorder="1" applyAlignment="1">
      <alignment horizontal="center" vertical="center" wrapText="1"/>
    </xf>
    <xf numFmtId="10" fontId="1" fillId="0" borderId="2" xfId="14" applyNumberFormat="1" applyFont="1" applyBorder="1" applyAlignment="1">
      <alignment horizontal="center"/>
    </xf>
    <xf numFmtId="0" fontId="7" fillId="5" borderId="2" xfId="0" applyFont="1" applyFill="1" applyBorder="1" applyAlignment="1" applyProtection="1">
      <alignment horizontal="center"/>
    </xf>
    <xf numFmtId="44" fontId="18" fillId="5" borderId="2" xfId="1" applyNumberFormat="1" applyFont="1" applyFill="1" applyBorder="1" applyAlignment="1" applyProtection="1">
      <alignment horizontal="right" vertical="center" wrapText="1"/>
    </xf>
    <xf numFmtId="44" fontId="6" fillId="0" borderId="10" xfId="1" applyFont="1" applyFill="1" applyBorder="1" applyAlignment="1" applyProtection="1">
      <alignment horizontal="center" vertical="center"/>
    </xf>
    <xf numFmtId="0" fontId="12" fillId="0" borderId="7" xfId="7" applyFont="1" applyFill="1" applyBorder="1" applyAlignment="1" applyProtection="1">
      <alignment horizontal="center"/>
    </xf>
    <xf numFmtId="3" fontId="12" fillId="0" borderId="2" xfId="6" quotePrefix="1" applyNumberFormat="1" applyFont="1" applyFill="1" applyBorder="1" applyAlignment="1" applyProtection="1">
      <alignment horizontal="center"/>
    </xf>
    <xf numFmtId="1" fontId="12" fillId="0" borderId="7" xfId="7" applyNumberFormat="1" applyFont="1" applyFill="1" applyBorder="1" applyAlignment="1" applyProtection="1">
      <alignment horizontal="center"/>
    </xf>
    <xf numFmtId="44" fontId="12" fillId="0" borderId="3" xfId="10" applyNumberFormat="1" applyFont="1" applyFill="1" applyBorder="1" applyAlignment="1" applyProtection="1">
      <alignment horizontal="center" vertical="center"/>
    </xf>
    <xf numFmtId="0" fontId="9" fillId="0" borderId="0" xfId="0" applyFont="1" applyAlignment="1" applyProtection="1">
      <alignment horizontal="left"/>
    </xf>
    <xf numFmtId="0" fontId="6" fillId="0" borderId="0" xfId="0" applyFont="1" applyAlignment="1" applyProtection="1">
      <alignment horizontal="left"/>
    </xf>
    <xf numFmtId="0" fontId="20" fillId="0" borderId="0" xfId="12" applyFont="1" applyFill="1" applyBorder="1" applyProtection="1"/>
    <xf numFmtId="0" fontId="8" fillId="6" borderId="6" xfId="0" applyFont="1" applyFill="1" applyBorder="1" applyAlignment="1" applyProtection="1">
      <alignment vertical="center" wrapText="1"/>
    </xf>
    <xf numFmtId="0" fontId="8" fillId="6" borderId="8" xfId="0" applyFont="1" applyFill="1" applyBorder="1" applyAlignment="1" applyProtection="1">
      <alignment vertical="center" wrapText="1"/>
    </xf>
    <xf numFmtId="0" fontId="8" fillId="6" borderId="4" xfId="0" applyFont="1" applyFill="1" applyBorder="1" applyAlignment="1" applyProtection="1">
      <alignment vertical="center" wrapText="1"/>
    </xf>
    <xf numFmtId="0" fontId="12" fillId="7" borderId="2" xfId="6" applyFont="1" applyFill="1" applyBorder="1" applyAlignment="1" applyProtection="1">
      <alignment horizontal="center" vertical="center"/>
    </xf>
    <xf numFmtId="3" fontId="12" fillId="7" borderId="2" xfId="6" applyNumberFormat="1" applyFont="1" applyFill="1" applyBorder="1" applyAlignment="1" applyProtection="1">
      <alignment horizontal="center" vertical="center"/>
    </xf>
    <xf numFmtId="44" fontId="12" fillId="7" borderId="2" xfId="10" applyNumberFormat="1" applyFont="1" applyFill="1" applyBorder="1" applyAlignment="1" applyProtection="1">
      <alignment horizontal="center" vertical="center"/>
    </xf>
    <xf numFmtId="44" fontId="12" fillId="7" borderId="2" xfId="1" applyFont="1" applyFill="1" applyBorder="1" applyAlignment="1" applyProtection="1">
      <alignment horizontal="center" vertical="center"/>
    </xf>
    <xf numFmtId="0" fontId="13" fillId="7" borderId="6" xfId="0" applyFont="1" applyFill="1" applyBorder="1" applyAlignment="1" applyProtection="1">
      <alignment horizontal="right" vertical="center" wrapText="1"/>
    </xf>
    <xf numFmtId="0" fontId="12" fillId="7" borderId="9" xfId="7" applyFont="1" applyFill="1" applyBorder="1" applyAlignment="1" applyProtection="1">
      <alignment horizontal="center"/>
    </xf>
    <xf numFmtId="0" fontId="12" fillId="0" borderId="2" xfId="7" applyFont="1" applyFill="1" applyBorder="1" applyAlignment="1" applyProtection="1">
      <alignment horizontal="center"/>
    </xf>
    <xf numFmtId="44" fontId="18" fillId="5" borderId="3" xfId="1" applyNumberFormat="1" applyFont="1" applyFill="1" applyBorder="1" applyAlignment="1" applyProtection="1">
      <alignment horizontal="right" vertical="center" wrapText="1"/>
    </xf>
    <xf numFmtId="44" fontId="1" fillId="5" borderId="2" xfId="1" applyNumberFormat="1" applyFont="1" applyFill="1" applyBorder="1" applyAlignment="1" applyProtection="1">
      <alignment horizontal="right" vertical="center" wrapText="1"/>
    </xf>
    <xf numFmtId="44" fontId="12" fillId="0" borderId="2" xfId="1" applyFont="1" applyFill="1" applyBorder="1" applyAlignment="1" applyProtection="1">
      <alignment horizontal="center" vertical="center"/>
      <protection locked="0"/>
    </xf>
    <xf numFmtId="44" fontId="12" fillId="0" borderId="2" xfId="10" applyNumberFormat="1" applyFont="1" applyFill="1" applyBorder="1" applyAlignment="1" applyProtection="1">
      <alignment horizontal="center" vertical="center"/>
      <protection locked="0"/>
    </xf>
    <xf numFmtId="0" fontId="11" fillId="0" borderId="0" xfId="0" applyFont="1" applyBorder="1" applyAlignment="1" applyProtection="1">
      <alignment horizontal="right" vertical="center"/>
      <protection locked="0"/>
    </xf>
    <xf numFmtId="0" fontId="7" fillId="0" borderId="0" xfId="0" applyFont="1" applyFill="1" applyBorder="1" applyAlignment="1" applyProtection="1">
      <alignment vertical="center"/>
      <protection locked="0"/>
    </xf>
    <xf numFmtId="164" fontId="11" fillId="0" borderId="0" xfId="0" applyNumberFormat="1" applyFont="1" applyFill="1" applyBorder="1" applyAlignment="1" applyProtection="1">
      <alignment vertical="center"/>
      <protection locked="0"/>
    </xf>
    <xf numFmtId="0" fontId="0" fillId="0" borderId="0" xfId="0" applyProtection="1">
      <protection locked="0"/>
    </xf>
    <xf numFmtId="0" fontId="1" fillId="0" borderId="0" xfId="10" applyProtection="1">
      <protection locked="0"/>
    </xf>
    <xf numFmtId="0" fontId="7" fillId="0" borderId="0" xfId="10" applyFont="1" applyProtection="1">
      <protection locked="0"/>
    </xf>
    <xf numFmtId="0" fontId="1" fillId="0" borderId="0" xfId="0" applyFont="1" applyAlignment="1">
      <alignment horizontal="center" vertical="center"/>
    </xf>
    <xf numFmtId="0" fontId="20" fillId="0" borderId="4" xfId="12" applyFont="1" applyFill="1" applyBorder="1" applyProtection="1"/>
    <xf numFmtId="0" fontId="12" fillId="0" borderId="2" xfId="0" applyFont="1" applyBorder="1" applyProtection="1"/>
    <xf numFmtId="0" fontId="13" fillId="7" borderId="3" xfId="0" applyFont="1" applyFill="1" applyBorder="1" applyAlignment="1" applyProtection="1">
      <alignment horizontal="right" vertical="center" wrapText="1"/>
    </xf>
    <xf numFmtId="3" fontId="12" fillId="0" borderId="2" xfId="6" applyNumberFormat="1" applyFont="1" applyBorder="1" applyAlignment="1" applyProtection="1">
      <alignment horizontal="center"/>
    </xf>
    <xf numFmtId="0" fontId="13" fillId="7" borderId="3" xfId="0" applyFont="1" applyFill="1" applyBorder="1" applyAlignment="1" applyProtection="1">
      <alignment vertical="center" wrapText="1"/>
    </xf>
    <xf numFmtId="0" fontId="12" fillId="7" borderId="7" xfId="6" applyFont="1" applyFill="1" applyBorder="1" applyAlignment="1" applyProtection="1">
      <alignment horizontal="center" vertical="center"/>
    </xf>
    <xf numFmtId="3" fontId="12" fillId="7" borderId="7" xfId="6" applyNumberFormat="1" applyFont="1" applyFill="1" applyBorder="1" applyAlignment="1" applyProtection="1">
      <alignment horizontal="center" vertical="center"/>
    </xf>
    <xf numFmtId="44" fontId="12" fillId="7" borderId="7" xfId="10" applyNumberFormat="1" applyFont="1" applyFill="1" applyBorder="1" applyAlignment="1" applyProtection="1">
      <alignment horizontal="center" vertical="center"/>
    </xf>
    <xf numFmtId="44" fontId="12" fillId="7" borderId="7" xfId="1" applyFont="1" applyFill="1" applyBorder="1" applyAlignment="1" applyProtection="1">
      <alignment horizontal="center" vertical="center"/>
    </xf>
    <xf numFmtId="0" fontId="21" fillId="8" borderId="2" xfId="0" applyFont="1" applyFill="1" applyBorder="1" applyAlignment="1">
      <alignment vertical="center"/>
    </xf>
    <xf numFmtId="0" fontId="21" fillId="0" borderId="2" xfId="0" applyFont="1" applyBorder="1" applyAlignment="1">
      <alignment vertical="center"/>
    </xf>
    <xf numFmtId="0" fontId="22" fillId="8" borderId="2" xfId="0" applyFont="1" applyFill="1" applyBorder="1" applyAlignment="1">
      <alignment vertical="center"/>
    </xf>
    <xf numFmtId="0" fontId="23" fillId="7" borderId="4" xfId="0" applyFont="1" applyFill="1" applyBorder="1" applyAlignment="1" applyProtection="1">
      <alignment horizontal="right" vertical="center" wrapText="1"/>
    </xf>
    <xf numFmtId="0" fontId="12" fillId="0" borderId="2" xfId="0" applyFont="1" applyFill="1" applyBorder="1" applyAlignment="1" applyProtection="1">
      <alignment horizontal="left" vertical="center" wrapText="1"/>
    </xf>
    <xf numFmtId="0" fontId="23" fillId="7" borderId="6" xfId="0" applyFont="1" applyFill="1" applyBorder="1" applyAlignment="1" applyProtection="1">
      <alignment horizontal="right" vertical="center" wrapText="1"/>
    </xf>
    <xf numFmtId="0" fontId="12" fillId="0" borderId="4" xfId="6" applyFont="1" applyFill="1" applyBorder="1" applyAlignment="1" applyProtection="1">
      <alignment horizontal="center" vertical="center"/>
    </xf>
    <xf numFmtId="0" fontId="1" fillId="0" borderId="2" xfId="11" applyBorder="1" applyAlignment="1">
      <alignment horizontal="center" vertical="center"/>
    </xf>
    <xf numFmtId="3" fontId="12" fillId="0" borderId="7" xfId="6" applyNumberFormat="1" applyFont="1" applyBorder="1" applyAlignment="1" applyProtection="1">
      <alignment horizontal="center"/>
    </xf>
    <xf numFmtId="44" fontId="12" fillId="0" borderId="7" xfId="10" applyNumberFormat="1" applyFont="1" applyFill="1" applyBorder="1" applyAlignment="1" applyProtection="1">
      <alignment horizontal="center" vertical="center"/>
      <protection locked="0"/>
    </xf>
    <xf numFmtId="1" fontId="24" fillId="0" borderId="2" xfId="6" applyNumberFormat="1" applyFont="1" applyBorder="1" applyAlignment="1">
      <alignment horizontal="center"/>
    </xf>
    <xf numFmtId="2" fontId="24" fillId="0" borderId="2" xfId="6" applyNumberFormat="1" applyFont="1" applyBorder="1" applyAlignment="1">
      <alignment horizontal="center"/>
    </xf>
    <xf numFmtId="0" fontId="1" fillId="8" borderId="2" xfId="0" applyFont="1" applyFill="1" applyBorder="1" applyAlignment="1">
      <alignment horizontal="center"/>
    </xf>
    <xf numFmtId="0" fontId="13" fillId="7" borderId="9" xfId="0" applyFont="1" applyFill="1" applyBorder="1" applyAlignment="1" applyProtection="1">
      <alignment vertical="center" wrapText="1"/>
    </xf>
    <xf numFmtId="0" fontId="23" fillId="7" borderId="11" xfId="0" applyFont="1" applyFill="1" applyBorder="1" applyAlignment="1" applyProtection="1">
      <alignment horizontal="right" vertical="center" wrapText="1"/>
    </xf>
    <xf numFmtId="3" fontId="1" fillId="8" borderId="2" xfId="0" applyNumberFormat="1" applyFont="1" applyFill="1" applyBorder="1" applyAlignment="1">
      <alignment horizontal="center"/>
    </xf>
    <xf numFmtId="2" fontId="12" fillId="0" borderId="2" xfId="6" applyNumberFormat="1" applyFont="1" applyBorder="1" applyAlignment="1">
      <alignment horizontal="left"/>
    </xf>
    <xf numFmtId="0" fontId="12" fillId="0" borderId="2" xfId="11" applyFont="1" applyBorder="1" applyAlignment="1">
      <alignment vertical="center" wrapText="1"/>
    </xf>
    <xf numFmtId="0" fontId="22" fillId="0" borderId="2" xfId="11" applyFont="1" applyBorder="1" applyAlignment="1">
      <alignment vertical="center"/>
    </xf>
    <xf numFmtId="0" fontId="12" fillId="8" borderId="2" xfId="0" applyFont="1" applyFill="1" applyBorder="1"/>
    <xf numFmtId="2" fontId="12" fillId="0" borderId="3" xfId="6" applyNumberFormat="1" applyFont="1" applyBorder="1" applyAlignment="1">
      <alignment horizontal="left"/>
    </xf>
    <xf numFmtId="2" fontId="12" fillId="0" borderId="3" xfId="6" applyNumberFormat="1" applyFont="1" applyBorder="1"/>
    <xf numFmtId="2" fontId="22" fillId="0" borderId="3" xfId="6" applyNumberFormat="1" applyFont="1" applyBorder="1" applyAlignment="1">
      <alignment horizontal="left"/>
    </xf>
    <xf numFmtId="2" fontId="12" fillId="0" borderId="3" xfId="6" applyNumberFormat="1" applyFont="1" applyBorder="1" applyAlignment="1">
      <alignment horizontal="left" wrapText="1"/>
    </xf>
    <xf numFmtId="2" fontId="22" fillId="0" borderId="3" xfId="6" applyNumberFormat="1" applyFont="1" applyBorder="1" applyAlignment="1">
      <alignment horizontal="left" wrapText="1"/>
    </xf>
    <xf numFmtId="0" fontId="22" fillId="0" borderId="2" xfId="0" applyFont="1" applyBorder="1" applyAlignment="1">
      <alignment horizontal="left" vertical="top" wrapText="1"/>
    </xf>
    <xf numFmtId="0" fontId="6" fillId="6" borderId="3" xfId="0" applyFont="1" applyFill="1" applyBorder="1" applyAlignment="1" applyProtection="1">
      <alignment horizontal="center" vertical="center" wrapText="1"/>
    </xf>
    <xf numFmtId="2" fontId="12" fillId="0" borderId="2" xfId="6" applyNumberFormat="1" applyFont="1" applyFill="1" applyBorder="1" applyAlignment="1">
      <alignment horizontal="left"/>
    </xf>
    <xf numFmtId="0" fontId="1" fillId="0" borderId="2" xfId="0" applyFont="1" applyBorder="1" applyProtection="1"/>
    <xf numFmtId="0" fontId="25" fillId="0" borderId="2" xfId="0" applyFont="1" applyBorder="1" applyProtection="1"/>
    <xf numFmtId="0" fontId="1" fillId="0" borderId="2" xfId="0" applyFont="1" applyBorder="1" applyAlignment="1">
      <alignment horizontal="center"/>
    </xf>
    <xf numFmtId="0" fontId="26" fillId="0" borderId="2" xfId="0" applyFont="1" applyBorder="1" applyAlignment="1">
      <alignment horizontal="left" vertical="center"/>
    </xf>
    <xf numFmtId="0" fontId="27" fillId="0" borderId="2" xfId="0" applyFont="1" applyBorder="1" applyAlignment="1">
      <alignment horizontal="left" vertical="center"/>
    </xf>
    <xf numFmtId="0" fontId="28" fillId="0" borderId="2" xfId="0" applyFont="1" applyBorder="1" applyAlignment="1">
      <alignment horizontal="left" vertical="center"/>
    </xf>
    <xf numFmtId="0" fontId="2" fillId="0" borderId="0" xfId="0" applyFont="1" applyAlignment="1" applyProtection="1">
      <alignment horizontal="center"/>
    </xf>
    <xf numFmtId="0" fontId="4" fillId="0" borderId="0" xfId="0" applyFont="1" applyAlignment="1" applyProtection="1">
      <alignment horizontal="center" vertical="center"/>
    </xf>
    <xf numFmtId="0" fontId="5" fillId="0" borderId="0" xfId="0" applyFont="1" applyAlignment="1" applyProtection="1">
      <alignment horizontal="center"/>
    </xf>
    <xf numFmtId="0" fontId="0" fillId="0" borderId="0" xfId="0" applyAlignment="1" applyProtection="1">
      <alignment horizontal="center"/>
    </xf>
    <xf numFmtId="0" fontId="2" fillId="0" borderId="0" xfId="0" applyFont="1" applyAlignment="1" applyProtection="1">
      <alignment horizontal="center"/>
    </xf>
    <xf numFmtId="3" fontId="12" fillId="6" borderId="3" xfId="6" quotePrefix="1" applyNumberFormat="1" applyFont="1" applyFill="1" applyBorder="1" applyAlignment="1" applyProtection="1">
      <alignment horizontal="center"/>
    </xf>
    <xf numFmtId="3" fontId="12" fillId="6" borderId="6" xfId="6" quotePrefix="1" applyNumberFormat="1" applyFont="1" applyFill="1" applyBorder="1" applyAlignment="1" applyProtection="1">
      <alignment horizontal="center"/>
    </xf>
    <xf numFmtId="3" fontId="12" fillId="6" borderId="4" xfId="6" quotePrefix="1" applyNumberFormat="1" applyFont="1" applyFill="1" applyBorder="1" applyAlignment="1" applyProtection="1">
      <alignment horizontal="center"/>
    </xf>
    <xf numFmtId="0" fontId="6" fillId="6" borderId="3" xfId="0" applyFont="1" applyFill="1" applyBorder="1" applyAlignment="1" applyProtection="1">
      <alignment horizontal="center" vertical="center" wrapText="1"/>
    </xf>
    <xf numFmtId="0" fontId="6" fillId="6" borderId="6" xfId="0" applyFont="1" applyFill="1" applyBorder="1" applyAlignment="1" applyProtection="1">
      <alignment horizontal="center" vertical="center" wrapText="1"/>
    </xf>
    <xf numFmtId="0" fontId="6" fillId="0" borderId="0" xfId="0" applyFont="1" applyAlignment="1" applyProtection="1">
      <alignment horizontal="center"/>
    </xf>
    <xf numFmtId="0" fontId="12" fillId="6" borderId="3" xfId="6" applyFont="1" applyFill="1" applyBorder="1" applyAlignment="1" applyProtection="1">
      <alignment horizontal="center" vertical="center"/>
    </xf>
    <xf numFmtId="0" fontId="12" fillId="6" borderId="6" xfId="6" applyFont="1" applyFill="1" applyBorder="1" applyAlignment="1" applyProtection="1">
      <alignment horizontal="center" vertical="center"/>
    </xf>
    <xf numFmtId="0" fontId="12" fillId="6" borderId="4" xfId="6" applyFont="1" applyFill="1" applyBorder="1" applyAlignment="1" applyProtection="1">
      <alignment horizontal="center" vertical="center"/>
    </xf>
    <xf numFmtId="7" fontId="12" fillId="2" borderId="3" xfId="6" applyNumberFormat="1" applyFont="1" applyFill="1" applyBorder="1" applyAlignment="1" applyProtection="1">
      <alignment horizontal="center"/>
    </xf>
    <xf numFmtId="7" fontId="12" fillId="2" borderId="6" xfId="6" applyNumberFormat="1" applyFont="1" applyFill="1" applyBorder="1" applyAlignment="1" applyProtection="1">
      <alignment horizontal="center"/>
    </xf>
    <xf numFmtId="7" fontId="12" fillId="2" borderId="4" xfId="6" applyNumberFormat="1" applyFont="1" applyFill="1" applyBorder="1" applyAlignment="1" applyProtection="1">
      <alignment horizontal="center"/>
    </xf>
    <xf numFmtId="0" fontId="15" fillId="5" borderId="3" xfId="0" applyFont="1" applyFill="1" applyBorder="1" applyAlignment="1" applyProtection="1">
      <alignment horizontal="right" vertical="center" wrapText="1"/>
    </xf>
    <xf numFmtId="0" fontId="15" fillId="5" borderId="6" xfId="0" applyFont="1" applyFill="1" applyBorder="1" applyAlignment="1" applyProtection="1">
      <alignment horizontal="right" vertical="center" wrapText="1"/>
    </xf>
    <xf numFmtId="0" fontId="15" fillId="5" borderId="4" xfId="0" applyFont="1" applyFill="1" applyBorder="1" applyAlignment="1" applyProtection="1">
      <alignment horizontal="right" vertical="center" wrapText="1"/>
    </xf>
    <xf numFmtId="0" fontId="15" fillId="0" borderId="0" xfId="10" applyFont="1" applyAlignment="1" applyProtection="1">
      <alignment horizontal="left" vertical="center" wrapText="1"/>
    </xf>
    <xf numFmtId="0" fontId="17" fillId="0" borderId="0" xfId="10" applyFont="1" applyAlignment="1" applyProtection="1">
      <alignment horizontal="center"/>
    </xf>
    <xf numFmtId="0" fontId="6" fillId="0" borderId="0" xfId="10" applyFont="1" applyAlignment="1" applyProtection="1">
      <alignment horizontal="center"/>
    </xf>
    <xf numFmtId="0" fontId="6" fillId="0" borderId="0" xfId="10" applyFont="1" applyProtection="1">
      <protection locked="0"/>
    </xf>
    <xf numFmtId="0" fontId="6" fillId="0" borderId="0" xfId="10" applyFont="1" applyAlignment="1" applyProtection="1">
      <protection locked="0"/>
    </xf>
    <xf numFmtId="0" fontId="6" fillId="0" borderId="0" xfId="10" applyFont="1" applyFill="1" applyAlignment="1" applyProtection="1">
      <protection locked="0"/>
    </xf>
    <xf numFmtId="0" fontId="6" fillId="0" borderId="3" xfId="0" applyFont="1" applyFill="1" applyBorder="1" applyAlignment="1" applyProtection="1">
      <alignment horizontal="right" vertical="center" wrapText="1"/>
    </xf>
    <xf numFmtId="0" fontId="6" fillId="0" borderId="6" xfId="0" applyFont="1" applyFill="1" applyBorder="1" applyAlignment="1" applyProtection="1">
      <alignment horizontal="right" vertical="center" wrapText="1"/>
    </xf>
    <xf numFmtId="0" fontId="6" fillId="0" borderId="4" xfId="0" applyFont="1" applyFill="1" applyBorder="1" applyAlignment="1" applyProtection="1">
      <alignment horizontal="right" vertical="center" wrapText="1"/>
    </xf>
  </cellXfs>
  <cellStyles count="16">
    <cellStyle name="Currency" xfId="1" builtinId="4"/>
    <cellStyle name="Currency 2" xfId="2"/>
    <cellStyle name="Currency 2 2" xfId="3"/>
    <cellStyle name="Currency 3" xfId="4"/>
    <cellStyle name="Currency 3 2" xfId="5"/>
    <cellStyle name="Normal" xfId="0" builtinId="0"/>
    <cellStyle name="Normal 2" xfId="6"/>
    <cellStyle name="Normal 2 10" xfId="7"/>
    <cellStyle name="Normal 2 2" xfId="8"/>
    <cellStyle name="Normal 2 2 2" xfId="9"/>
    <cellStyle name="Normal 2 3" xfId="10"/>
    <cellStyle name="Normal 3" xfId="11"/>
    <cellStyle name="Normal 4" xfId="12"/>
    <cellStyle name="Normal 4 2" xfId="13"/>
    <cellStyle name="Percent" xfId="14" builtinId="5"/>
    <cellStyle name="Percent 2"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1</xdr:col>
      <xdr:colOff>639270</xdr:colOff>
      <xdr:row>4</xdr:row>
      <xdr:rowOff>104775</xdr:rowOff>
    </xdr:to>
    <xdr:pic>
      <xdr:nvPicPr>
        <xdr:cNvPr id="1050" name="Picture 1">
          <a:extLst>
            <a:ext uri="{FF2B5EF4-FFF2-40B4-BE49-F238E27FC236}">
              <a16:creationId xmlns:a16="http://schemas.microsoft.com/office/drawing/2014/main" id="{46243101-B068-49B4-A8C9-1961D1F477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16065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0"/>
  <sheetViews>
    <sheetView tabSelected="1" view="pageBreakPreview" topLeftCell="A225" zoomScaleNormal="90" zoomScaleSheetLayoutView="100" workbookViewId="0">
      <selection activeCell="B251" sqref="B251"/>
    </sheetView>
  </sheetViews>
  <sheetFormatPr defaultColWidth="9.140625" defaultRowHeight="12.75" x14ac:dyDescent="0.2"/>
  <cols>
    <col min="1" max="1" width="13.7109375" style="1" customWidth="1"/>
    <col min="2" max="2" width="96.85546875" style="1" customWidth="1"/>
    <col min="3" max="3" width="7.85546875" style="1" customWidth="1"/>
    <col min="4" max="4" width="9.85546875" style="1" customWidth="1"/>
    <col min="5" max="5" width="12.7109375" style="1" customWidth="1"/>
    <col min="6" max="6" width="15.5703125" style="1" customWidth="1"/>
    <col min="7" max="16384" width="9.140625" style="1"/>
  </cols>
  <sheetData>
    <row r="1" spans="1:13" ht="2.25" customHeight="1" x14ac:dyDescent="0.2"/>
    <row r="2" spans="1:13" ht="21" customHeight="1" x14ac:dyDescent="0.2">
      <c r="A2" s="113" t="s">
        <v>29</v>
      </c>
      <c r="B2" s="113"/>
      <c r="C2" s="113"/>
      <c r="D2" s="113"/>
      <c r="E2" s="113"/>
      <c r="F2" s="113"/>
    </row>
    <row r="3" spans="1:13" ht="25.15" customHeight="1" x14ac:dyDescent="0.25">
      <c r="A3" s="114" t="s">
        <v>0</v>
      </c>
      <c r="B3" s="114"/>
      <c r="C3" s="114"/>
      <c r="D3" s="114"/>
      <c r="E3" s="114"/>
      <c r="F3" s="114"/>
    </row>
    <row r="4" spans="1:13" ht="15.75" customHeight="1" x14ac:dyDescent="0.2">
      <c r="A4" s="115"/>
      <c r="B4" s="115"/>
      <c r="C4" s="115"/>
      <c r="D4" s="115"/>
      <c r="E4" s="115"/>
      <c r="F4" s="115"/>
    </row>
    <row r="5" spans="1:13" ht="22.5" customHeight="1" x14ac:dyDescent="0.25">
      <c r="A5" s="116" t="s">
        <v>426</v>
      </c>
      <c r="B5" s="116"/>
      <c r="C5" s="116"/>
      <c r="D5" s="116"/>
      <c r="E5" s="116"/>
      <c r="F5" s="116"/>
    </row>
    <row r="6" spans="1:13" ht="18" customHeight="1" x14ac:dyDescent="0.25">
      <c r="A6" s="45"/>
      <c r="B6" s="122" t="s">
        <v>427</v>
      </c>
      <c r="C6" s="122"/>
      <c r="D6" s="122"/>
      <c r="E6" s="122"/>
      <c r="F6" s="112"/>
    </row>
    <row r="7" spans="1:13" ht="18" customHeight="1" x14ac:dyDescent="0.25">
      <c r="A7" s="2"/>
      <c r="B7" s="122" t="s">
        <v>428</v>
      </c>
      <c r="C7" s="122"/>
      <c r="D7" s="122"/>
      <c r="E7" s="122"/>
      <c r="F7" s="122"/>
    </row>
    <row r="8" spans="1:13" ht="15" customHeight="1" x14ac:dyDescent="0.25">
      <c r="A8" s="2"/>
      <c r="B8" s="46"/>
      <c r="C8" s="46"/>
      <c r="D8" s="46"/>
      <c r="E8" s="46"/>
      <c r="F8" s="46"/>
    </row>
    <row r="9" spans="1:13" ht="15" customHeight="1" x14ac:dyDescent="0.3">
      <c r="A9" s="12"/>
      <c r="B9" s="12"/>
      <c r="C9" s="126"/>
      <c r="D9" s="127"/>
      <c r="E9" s="127"/>
      <c r="F9" s="128"/>
    </row>
    <row r="10" spans="1:13" ht="28.9" customHeight="1" x14ac:dyDescent="0.2">
      <c r="A10" s="3" t="s">
        <v>47</v>
      </c>
      <c r="B10" s="13" t="s">
        <v>4</v>
      </c>
      <c r="C10" s="3" t="s">
        <v>1</v>
      </c>
      <c r="D10" s="3" t="s">
        <v>3</v>
      </c>
      <c r="E10" s="4" t="s">
        <v>2</v>
      </c>
      <c r="F10" s="4" t="s">
        <v>5</v>
      </c>
      <c r="M10" s="68"/>
    </row>
    <row r="11" spans="1:13" ht="15" customHeight="1" x14ac:dyDescent="0.2">
      <c r="A11" s="120" t="s">
        <v>32</v>
      </c>
      <c r="B11" s="121"/>
      <c r="C11" s="48"/>
      <c r="D11" s="49"/>
      <c r="E11" s="49"/>
      <c r="F11" s="50"/>
    </row>
    <row r="12" spans="1:13" ht="15" customHeight="1" x14ac:dyDescent="0.3">
      <c r="A12" s="41" t="s">
        <v>35</v>
      </c>
      <c r="B12" s="69" t="s">
        <v>30</v>
      </c>
      <c r="C12" s="42" t="s">
        <v>38</v>
      </c>
      <c r="D12" s="43">
        <v>1</v>
      </c>
      <c r="E12" s="60"/>
      <c r="F12" s="6">
        <f>D12*E12</f>
        <v>0</v>
      </c>
    </row>
    <row r="13" spans="1:13" ht="15" customHeight="1" x14ac:dyDescent="0.3">
      <c r="A13" s="43" t="s">
        <v>36</v>
      </c>
      <c r="B13" s="69" t="s">
        <v>314</v>
      </c>
      <c r="C13" s="43" t="s">
        <v>38</v>
      </c>
      <c r="D13" s="43">
        <v>1</v>
      </c>
      <c r="E13" s="60"/>
      <c r="F13" s="6">
        <f t="shared" ref="F13:F20" si="0">D13*E13</f>
        <v>0</v>
      </c>
    </row>
    <row r="14" spans="1:13" ht="15" customHeight="1" x14ac:dyDescent="0.3">
      <c r="A14" s="41" t="s">
        <v>37</v>
      </c>
      <c r="B14" s="69" t="s">
        <v>33</v>
      </c>
      <c r="C14" s="42" t="s">
        <v>38</v>
      </c>
      <c r="D14" s="43">
        <v>1</v>
      </c>
      <c r="E14" s="60"/>
      <c r="F14" s="6">
        <f t="shared" si="0"/>
        <v>0</v>
      </c>
    </row>
    <row r="15" spans="1:13" ht="15" customHeight="1" x14ac:dyDescent="0.3">
      <c r="A15" s="43" t="s">
        <v>51</v>
      </c>
      <c r="B15" s="47" t="s">
        <v>34</v>
      </c>
      <c r="C15" s="42" t="s">
        <v>38</v>
      </c>
      <c r="D15" s="43">
        <v>1</v>
      </c>
      <c r="E15" s="60"/>
      <c r="F15" s="6">
        <f t="shared" si="0"/>
        <v>0</v>
      </c>
    </row>
    <row r="16" spans="1:13" ht="15" customHeight="1" x14ac:dyDescent="0.3">
      <c r="A16" s="41" t="s">
        <v>60</v>
      </c>
      <c r="B16" s="14" t="s">
        <v>315</v>
      </c>
      <c r="C16" s="5" t="s">
        <v>48</v>
      </c>
      <c r="D16" s="7">
        <v>1</v>
      </c>
      <c r="E16" s="61"/>
      <c r="F16" s="6">
        <f t="shared" si="0"/>
        <v>0</v>
      </c>
    </row>
    <row r="17" spans="1:6" ht="15" customHeight="1" x14ac:dyDescent="0.3">
      <c r="A17" s="43" t="s">
        <v>61</v>
      </c>
      <c r="B17" s="14" t="s">
        <v>52</v>
      </c>
      <c r="C17" s="5" t="s">
        <v>48</v>
      </c>
      <c r="D17" s="7">
        <v>1</v>
      </c>
      <c r="E17" s="61"/>
      <c r="F17" s="6">
        <f t="shared" si="0"/>
        <v>0</v>
      </c>
    </row>
    <row r="18" spans="1:6" ht="15" customHeight="1" x14ac:dyDescent="0.3">
      <c r="A18" s="41" t="s">
        <v>62</v>
      </c>
      <c r="B18" s="82" t="s">
        <v>46</v>
      </c>
      <c r="C18" s="5" t="s">
        <v>38</v>
      </c>
      <c r="D18" s="7">
        <v>1</v>
      </c>
      <c r="E18" s="61"/>
      <c r="F18" s="6">
        <f t="shared" si="0"/>
        <v>0</v>
      </c>
    </row>
    <row r="19" spans="1:6" ht="15" customHeight="1" x14ac:dyDescent="0.3">
      <c r="A19" s="43" t="s">
        <v>66</v>
      </c>
      <c r="B19" s="82" t="s">
        <v>65</v>
      </c>
      <c r="C19" s="5" t="s">
        <v>38</v>
      </c>
      <c r="D19" s="7">
        <v>1</v>
      </c>
      <c r="E19" s="61"/>
      <c r="F19" s="6">
        <f t="shared" si="0"/>
        <v>0</v>
      </c>
    </row>
    <row r="20" spans="1:6" ht="15" customHeight="1" x14ac:dyDescent="0.3">
      <c r="A20" s="41" t="s">
        <v>67</v>
      </c>
      <c r="B20" s="82" t="s">
        <v>50</v>
      </c>
      <c r="C20" s="5" t="s">
        <v>48</v>
      </c>
      <c r="D20" s="7">
        <v>1</v>
      </c>
      <c r="E20" s="61"/>
      <c r="F20" s="6">
        <f t="shared" si="0"/>
        <v>0</v>
      </c>
    </row>
    <row r="21" spans="1:6" ht="13.9" customHeight="1" x14ac:dyDescent="0.3">
      <c r="A21" s="56"/>
      <c r="B21" s="55" t="s">
        <v>39</v>
      </c>
      <c r="C21" s="51"/>
      <c r="D21" s="52"/>
      <c r="E21" s="53"/>
      <c r="F21" s="54">
        <f>SUM(F12:F20)</f>
        <v>0</v>
      </c>
    </row>
    <row r="22" spans="1:6" ht="15" customHeight="1" x14ac:dyDescent="0.2">
      <c r="A22" s="120" t="s">
        <v>53</v>
      </c>
      <c r="B22" s="121" t="s">
        <v>31</v>
      </c>
      <c r="C22" s="123"/>
      <c r="D22" s="124"/>
      <c r="E22" s="124"/>
      <c r="F22" s="125"/>
    </row>
    <row r="23" spans="1:6" ht="15" customHeight="1" x14ac:dyDescent="0.3">
      <c r="A23" s="41" t="s">
        <v>144</v>
      </c>
      <c r="B23" s="14" t="s">
        <v>54</v>
      </c>
      <c r="C23" s="5" t="s">
        <v>42</v>
      </c>
      <c r="D23" s="7">
        <v>6000</v>
      </c>
      <c r="E23" s="61"/>
      <c r="F23" s="6">
        <f>D23*E23</f>
        <v>0</v>
      </c>
    </row>
    <row r="24" spans="1:6" ht="15" customHeight="1" x14ac:dyDescent="0.3">
      <c r="A24" s="41" t="s">
        <v>145</v>
      </c>
      <c r="B24" s="14" t="s">
        <v>49</v>
      </c>
      <c r="C24" s="5" t="s">
        <v>43</v>
      </c>
      <c r="D24" s="7">
        <v>20</v>
      </c>
      <c r="E24" s="61"/>
      <c r="F24" s="6">
        <f>D24*E24</f>
        <v>0</v>
      </c>
    </row>
    <row r="25" spans="1:6" ht="15" customHeight="1" x14ac:dyDescent="0.3">
      <c r="A25" s="41" t="s">
        <v>146</v>
      </c>
      <c r="B25" s="14" t="s">
        <v>143</v>
      </c>
      <c r="C25" s="5" t="s">
        <v>43</v>
      </c>
      <c r="D25" s="7">
        <v>14</v>
      </c>
      <c r="E25" s="61"/>
      <c r="F25" s="6">
        <f>D25*E25</f>
        <v>0</v>
      </c>
    </row>
    <row r="26" spans="1:6" ht="13.9" customHeight="1" x14ac:dyDescent="0.2">
      <c r="A26" s="71"/>
      <c r="B26" s="71" t="s">
        <v>56</v>
      </c>
      <c r="C26" s="51"/>
      <c r="D26" s="52"/>
      <c r="E26" s="53"/>
      <c r="F26" s="54">
        <f>SUM(F23:F25)</f>
        <v>0</v>
      </c>
    </row>
    <row r="27" spans="1:6" ht="15" customHeight="1" x14ac:dyDescent="0.3">
      <c r="A27" s="120" t="s">
        <v>41</v>
      </c>
      <c r="B27" s="121" t="s">
        <v>31</v>
      </c>
      <c r="C27" s="117"/>
      <c r="D27" s="118"/>
      <c r="E27" s="118"/>
      <c r="F27" s="119"/>
    </row>
    <row r="28" spans="1:6" ht="15" customHeight="1" x14ac:dyDescent="0.3">
      <c r="A28" s="41" t="s">
        <v>68</v>
      </c>
      <c r="B28" s="94" t="s">
        <v>270</v>
      </c>
      <c r="C28" s="84" t="s">
        <v>199</v>
      </c>
      <c r="D28" s="7">
        <v>920</v>
      </c>
      <c r="E28" s="61"/>
      <c r="F28" s="6">
        <f>D28*E28</f>
        <v>0</v>
      </c>
    </row>
    <row r="29" spans="1:6" ht="15" customHeight="1" x14ac:dyDescent="0.3">
      <c r="A29" s="57" t="s">
        <v>69</v>
      </c>
      <c r="B29" s="94" t="s">
        <v>81</v>
      </c>
      <c r="C29" s="84" t="s">
        <v>40</v>
      </c>
      <c r="D29" s="72">
        <v>7500</v>
      </c>
      <c r="E29" s="61"/>
      <c r="F29" s="6">
        <f t="shared" ref="F29:F43" si="1">D29*E29</f>
        <v>0</v>
      </c>
    </row>
    <row r="30" spans="1:6" ht="15" customHeight="1" x14ac:dyDescent="0.3">
      <c r="A30" s="41" t="s">
        <v>70</v>
      </c>
      <c r="B30" s="94" t="s">
        <v>82</v>
      </c>
      <c r="C30" s="84" t="s">
        <v>42</v>
      </c>
      <c r="D30" s="72">
        <v>9000</v>
      </c>
      <c r="E30" s="61"/>
      <c r="F30" s="6">
        <f t="shared" si="1"/>
        <v>0</v>
      </c>
    </row>
    <row r="31" spans="1:6" ht="15" customHeight="1" x14ac:dyDescent="0.3">
      <c r="A31" s="57" t="s">
        <v>71</v>
      </c>
      <c r="B31" s="94" t="s">
        <v>83</v>
      </c>
      <c r="C31" s="84" t="s">
        <v>199</v>
      </c>
      <c r="D31" s="72">
        <v>1000</v>
      </c>
      <c r="E31" s="61"/>
      <c r="F31" s="6">
        <f t="shared" si="1"/>
        <v>0</v>
      </c>
    </row>
    <row r="32" spans="1:6" ht="15" customHeight="1" x14ac:dyDescent="0.3">
      <c r="A32" s="41" t="s">
        <v>72</v>
      </c>
      <c r="B32" s="94" t="s">
        <v>84</v>
      </c>
      <c r="C32" s="84" t="s">
        <v>40</v>
      </c>
      <c r="D32" s="72">
        <v>27055</v>
      </c>
      <c r="E32" s="61"/>
      <c r="F32" s="6">
        <f t="shared" si="1"/>
        <v>0</v>
      </c>
    </row>
    <row r="33" spans="1:6" ht="15" customHeight="1" x14ac:dyDescent="0.3">
      <c r="A33" s="57" t="s">
        <v>73</v>
      </c>
      <c r="B33" s="94" t="s">
        <v>85</v>
      </c>
      <c r="C33" s="84" t="s">
        <v>40</v>
      </c>
      <c r="D33" s="72">
        <v>30890</v>
      </c>
      <c r="E33" s="61"/>
      <c r="F33" s="6">
        <f t="shared" si="1"/>
        <v>0</v>
      </c>
    </row>
    <row r="34" spans="1:6" ht="15" customHeight="1" x14ac:dyDescent="0.3">
      <c r="A34" s="41" t="s">
        <v>74</v>
      </c>
      <c r="B34" s="94" t="s">
        <v>86</v>
      </c>
      <c r="C34" s="84" t="s">
        <v>276</v>
      </c>
      <c r="D34" s="72">
        <v>1471</v>
      </c>
      <c r="E34" s="61"/>
      <c r="F34" s="6">
        <f t="shared" si="1"/>
        <v>0</v>
      </c>
    </row>
    <row r="35" spans="1:6" ht="15" customHeight="1" x14ac:dyDescent="0.3">
      <c r="A35" s="57" t="s">
        <v>75</v>
      </c>
      <c r="B35" s="94" t="s">
        <v>87</v>
      </c>
      <c r="C35" s="5" t="s">
        <v>276</v>
      </c>
      <c r="D35" s="72">
        <v>2207</v>
      </c>
      <c r="E35" s="61"/>
      <c r="F35" s="6">
        <f t="shared" si="1"/>
        <v>0</v>
      </c>
    </row>
    <row r="36" spans="1:6" ht="15" customHeight="1" x14ac:dyDescent="0.3">
      <c r="A36" s="57" t="s">
        <v>76</v>
      </c>
      <c r="B36" s="94" t="s">
        <v>316</v>
      </c>
      <c r="C36" s="5" t="s">
        <v>40</v>
      </c>
      <c r="D36" s="72">
        <v>1270</v>
      </c>
      <c r="E36" s="61"/>
      <c r="F36" s="6">
        <f t="shared" ref="F36" si="2">D36*E36</f>
        <v>0</v>
      </c>
    </row>
    <row r="37" spans="1:6" ht="15" customHeight="1" x14ac:dyDescent="0.3">
      <c r="A37" s="41" t="s">
        <v>77</v>
      </c>
      <c r="B37" s="94" t="s">
        <v>89</v>
      </c>
      <c r="C37" s="5" t="s">
        <v>43</v>
      </c>
      <c r="D37" s="72">
        <v>60</v>
      </c>
      <c r="E37" s="61"/>
      <c r="F37" s="6">
        <f t="shared" si="1"/>
        <v>0</v>
      </c>
    </row>
    <row r="38" spans="1:6" ht="15" customHeight="1" x14ac:dyDescent="0.3">
      <c r="A38" s="57" t="s">
        <v>78</v>
      </c>
      <c r="B38" s="94" t="s">
        <v>312</v>
      </c>
      <c r="C38" s="5" t="s">
        <v>43</v>
      </c>
      <c r="D38" s="72">
        <v>7</v>
      </c>
      <c r="E38" s="61"/>
      <c r="F38" s="6">
        <f t="shared" ref="F38" si="3">D38*E38</f>
        <v>0</v>
      </c>
    </row>
    <row r="39" spans="1:6" ht="15" customHeight="1" x14ac:dyDescent="0.3">
      <c r="A39" s="41" t="s">
        <v>79</v>
      </c>
      <c r="B39" s="94" t="s">
        <v>90</v>
      </c>
      <c r="C39" s="5" t="s">
        <v>43</v>
      </c>
      <c r="D39" s="72">
        <v>28</v>
      </c>
      <c r="E39" s="61"/>
      <c r="F39" s="6">
        <f t="shared" ref="F39" si="4">D39*E39</f>
        <v>0</v>
      </c>
    </row>
    <row r="40" spans="1:6" ht="15" customHeight="1" x14ac:dyDescent="0.3">
      <c r="A40" s="57" t="s">
        <v>80</v>
      </c>
      <c r="B40" s="106" t="s">
        <v>351</v>
      </c>
      <c r="C40" s="5" t="s">
        <v>43</v>
      </c>
      <c r="D40" s="72">
        <v>5</v>
      </c>
      <c r="E40" s="61"/>
      <c r="F40" s="6">
        <f t="shared" si="1"/>
        <v>0</v>
      </c>
    </row>
    <row r="41" spans="1:6" ht="15" customHeight="1" x14ac:dyDescent="0.3">
      <c r="A41" s="57" t="s">
        <v>277</v>
      </c>
      <c r="B41" s="107" t="s">
        <v>284</v>
      </c>
      <c r="C41" s="5" t="s">
        <v>43</v>
      </c>
      <c r="D41" s="72">
        <v>10</v>
      </c>
      <c r="E41" s="61"/>
      <c r="F41" s="6">
        <f t="shared" ref="F41" si="5">D41*E41</f>
        <v>0</v>
      </c>
    </row>
    <row r="42" spans="1:6" ht="15" customHeight="1" x14ac:dyDescent="0.3">
      <c r="A42" s="41" t="s">
        <v>285</v>
      </c>
      <c r="B42" s="70" t="s">
        <v>91</v>
      </c>
      <c r="C42" s="5" t="s">
        <v>43</v>
      </c>
      <c r="D42" s="72">
        <v>10</v>
      </c>
      <c r="E42" s="61"/>
      <c r="F42" s="6">
        <f>D42*E42</f>
        <v>0</v>
      </c>
    </row>
    <row r="43" spans="1:6" ht="15" customHeight="1" x14ac:dyDescent="0.3">
      <c r="A43" s="57" t="s">
        <v>313</v>
      </c>
      <c r="B43" s="105" t="s">
        <v>147</v>
      </c>
      <c r="C43" s="5" t="s">
        <v>43</v>
      </c>
      <c r="D43" s="72">
        <v>10</v>
      </c>
      <c r="E43" s="61"/>
      <c r="F43" s="6">
        <f t="shared" si="1"/>
        <v>0</v>
      </c>
    </row>
    <row r="44" spans="1:6" ht="15" customHeight="1" x14ac:dyDescent="0.3">
      <c r="A44" s="41" t="s">
        <v>317</v>
      </c>
      <c r="B44" s="94" t="s">
        <v>92</v>
      </c>
      <c r="C44" s="84" t="s">
        <v>43</v>
      </c>
      <c r="D44" s="72">
        <v>10</v>
      </c>
      <c r="E44" s="61"/>
      <c r="F44" s="6">
        <f>D44*E44</f>
        <v>0</v>
      </c>
    </row>
    <row r="45" spans="1:6" ht="13.9" customHeight="1" x14ac:dyDescent="0.2">
      <c r="A45" s="73"/>
      <c r="B45" s="71" t="s">
        <v>44</v>
      </c>
      <c r="C45" s="51"/>
      <c r="D45" s="52"/>
      <c r="E45" s="53"/>
      <c r="F45" s="54">
        <f>SUM(F29:F44)</f>
        <v>0</v>
      </c>
    </row>
    <row r="46" spans="1:6" ht="15" customHeight="1" x14ac:dyDescent="0.3">
      <c r="A46" s="120" t="s">
        <v>57</v>
      </c>
      <c r="B46" s="121" t="s">
        <v>31</v>
      </c>
      <c r="C46" s="117"/>
      <c r="D46" s="118"/>
      <c r="E46" s="118"/>
      <c r="F46" s="119"/>
    </row>
    <row r="47" spans="1:6" ht="15" customHeight="1" x14ac:dyDescent="0.3">
      <c r="A47" s="60" t="s">
        <v>149</v>
      </c>
      <c r="B47" s="78" t="s">
        <v>352</v>
      </c>
      <c r="C47" s="5" t="s">
        <v>42</v>
      </c>
      <c r="D47" s="72">
        <v>52</v>
      </c>
      <c r="E47" s="61"/>
      <c r="F47" s="6">
        <f>D47*E47</f>
        <v>0</v>
      </c>
    </row>
    <row r="48" spans="1:6" ht="15" customHeight="1" x14ac:dyDescent="0.3">
      <c r="A48" s="60" t="s">
        <v>150</v>
      </c>
      <c r="B48" s="78" t="s">
        <v>283</v>
      </c>
      <c r="C48" s="5" t="s">
        <v>42</v>
      </c>
      <c r="D48" s="72">
        <v>7410</v>
      </c>
      <c r="E48" s="61"/>
      <c r="F48" s="6">
        <f t="shared" ref="F48:F57" si="6">D48*E48</f>
        <v>0</v>
      </c>
    </row>
    <row r="49" spans="1:6" ht="15" customHeight="1" x14ac:dyDescent="0.3">
      <c r="A49" s="60" t="s">
        <v>151</v>
      </c>
      <c r="B49" s="78" t="s">
        <v>353</v>
      </c>
      <c r="C49" s="5" t="s">
        <v>42</v>
      </c>
      <c r="D49" s="72">
        <v>20</v>
      </c>
      <c r="E49" s="61"/>
      <c r="F49" s="6">
        <f t="shared" si="6"/>
        <v>0</v>
      </c>
    </row>
    <row r="50" spans="1:6" ht="15" customHeight="1" x14ac:dyDescent="0.3">
      <c r="A50" s="60" t="s">
        <v>152</v>
      </c>
      <c r="B50" s="79" t="s">
        <v>58</v>
      </c>
      <c r="C50" s="5" t="s">
        <v>42</v>
      </c>
      <c r="D50" s="72">
        <v>2450</v>
      </c>
      <c r="E50" s="61"/>
      <c r="F50" s="6">
        <f t="shared" si="6"/>
        <v>0</v>
      </c>
    </row>
    <row r="51" spans="1:6" ht="15" customHeight="1" x14ac:dyDescent="0.3">
      <c r="A51" s="60" t="s">
        <v>153</v>
      </c>
      <c r="B51" s="79" t="s">
        <v>286</v>
      </c>
      <c r="C51" s="5" t="s">
        <v>42</v>
      </c>
      <c r="D51" s="72">
        <v>6500</v>
      </c>
      <c r="E51" s="61"/>
      <c r="F51" s="6">
        <f t="shared" si="6"/>
        <v>0</v>
      </c>
    </row>
    <row r="52" spans="1:6" ht="15" customHeight="1" x14ac:dyDescent="0.3">
      <c r="A52" s="60" t="s">
        <v>154</v>
      </c>
      <c r="B52" s="79" t="s">
        <v>354</v>
      </c>
      <c r="C52" s="5" t="s">
        <v>42</v>
      </c>
      <c r="D52" s="72">
        <v>120</v>
      </c>
      <c r="E52" s="61"/>
      <c r="F52" s="6">
        <f t="shared" si="6"/>
        <v>0</v>
      </c>
    </row>
    <row r="53" spans="1:6" ht="15" customHeight="1" x14ac:dyDescent="0.3">
      <c r="A53" s="60" t="s">
        <v>155</v>
      </c>
      <c r="B53" s="79" t="s">
        <v>355</v>
      </c>
      <c r="C53" s="5" t="s">
        <v>42</v>
      </c>
      <c r="D53" s="72">
        <v>50</v>
      </c>
      <c r="E53" s="61"/>
      <c r="F53" s="6">
        <f t="shared" si="6"/>
        <v>0</v>
      </c>
    </row>
    <row r="54" spans="1:6" ht="15" customHeight="1" x14ac:dyDescent="0.3">
      <c r="A54" s="60" t="s">
        <v>282</v>
      </c>
      <c r="B54" s="80" t="s">
        <v>320</v>
      </c>
      <c r="C54" s="5" t="s">
        <v>40</v>
      </c>
      <c r="D54" s="72">
        <v>11165</v>
      </c>
      <c r="E54" s="61"/>
      <c r="F54" s="6">
        <f t="shared" si="6"/>
        <v>0</v>
      </c>
    </row>
    <row r="55" spans="1:6" ht="15" customHeight="1" x14ac:dyDescent="0.3">
      <c r="A55" s="60" t="s">
        <v>356</v>
      </c>
      <c r="B55" s="78" t="s">
        <v>319</v>
      </c>
      <c r="C55" s="5" t="s">
        <v>40</v>
      </c>
      <c r="D55" s="72">
        <v>3150</v>
      </c>
      <c r="E55" s="61"/>
      <c r="F55" s="6">
        <f t="shared" si="6"/>
        <v>0</v>
      </c>
    </row>
    <row r="56" spans="1:6" ht="15" customHeight="1" x14ac:dyDescent="0.3">
      <c r="A56" s="60" t="s">
        <v>357</v>
      </c>
      <c r="B56" s="78" t="s">
        <v>88</v>
      </c>
      <c r="C56" s="5" t="s">
        <v>43</v>
      </c>
      <c r="D56" s="72">
        <v>96</v>
      </c>
      <c r="E56" s="61"/>
      <c r="F56" s="6">
        <f t="shared" si="6"/>
        <v>0</v>
      </c>
    </row>
    <row r="57" spans="1:6" ht="15" customHeight="1" x14ac:dyDescent="0.3">
      <c r="A57" s="60" t="s">
        <v>358</v>
      </c>
      <c r="B57" s="78" t="s">
        <v>281</v>
      </c>
      <c r="C57" s="5" t="s">
        <v>55</v>
      </c>
      <c r="D57" s="72">
        <v>2880</v>
      </c>
      <c r="E57" s="61"/>
      <c r="F57" s="6">
        <f t="shared" si="6"/>
        <v>0</v>
      </c>
    </row>
    <row r="58" spans="1:6" ht="13.9" customHeight="1" x14ac:dyDescent="0.2">
      <c r="A58" s="73"/>
      <c r="B58" s="81" t="s">
        <v>59</v>
      </c>
      <c r="C58" s="74"/>
      <c r="D58" s="75"/>
      <c r="E58" s="76"/>
      <c r="F58" s="77">
        <f>SUM(F47:F57)</f>
        <v>0</v>
      </c>
    </row>
    <row r="59" spans="1:6" ht="13.9" customHeight="1" x14ac:dyDescent="0.3">
      <c r="A59" s="120" t="s">
        <v>99</v>
      </c>
      <c r="B59" s="121" t="s">
        <v>31</v>
      </c>
      <c r="C59" s="117"/>
      <c r="D59" s="118"/>
      <c r="E59" s="118"/>
      <c r="F59" s="119"/>
    </row>
    <row r="60" spans="1:6" ht="13.9" customHeight="1" x14ac:dyDescent="0.3">
      <c r="A60" s="60" t="s">
        <v>156</v>
      </c>
      <c r="B60" s="78" t="s">
        <v>278</v>
      </c>
      <c r="C60" s="5" t="s">
        <v>43</v>
      </c>
      <c r="D60" s="72">
        <v>16</v>
      </c>
      <c r="E60" s="61"/>
      <c r="F60" s="6">
        <f>D60*E60</f>
        <v>0</v>
      </c>
    </row>
    <row r="61" spans="1:6" ht="13.9" customHeight="1" x14ac:dyDescent="0.3">
      <c r="A61" s="60" t="s">
        <v>157</v>
      </c>
      <c r="B61" s="78" t="s">
        <v>279</v>
      </c>
      <c r="C61" s="5" t="s">
        <v>43</v>
      </c>
      <c r="D61" s="72">
        <v>2</v>
      </c>
      <c r="E61" s="61"/>
      <c r="F61" s="6">
        <f t="shared" ref="F61:F62" si="7">D61*E61</f>
        <v>0</v>
      </c>
    </row>
    <row r="62" spans="1:6" ht="13.9" customHeight="1" x14ac:dyDescent="0.3">
      <c r="A62" s="60" t="s">
        <v>296</v>
      </c>
      <c r="B62" s="78" t="s">
        <v>280</v>
      </c>
      <c r="C62" s="5" t="s">
        <v>42</v>
      </c>
      <c r="D62" s="72">
        <v>725</v>
      </c>
      <c r="E62" s="61"/>
      <c r="F62" s="6">
        <f t="shared" si="7"/>
        <v>0</v>
      </c>
    </row>
    <row r="63" spans="1:6" ht="13.9" customHeight="1" x14ac:dyDescent="0.3">
      <c r="A63" s="60" t="s">
        <v>297</v>
      </c>
      <c r="B63" s="78" t="s">
        <v>158</v>
      </c>
      <c r="C63" s="5" t="s">
        <v>43</v>
      </c>
      <c r="D63" s="72">
        <v>3</v>
      </c>
      <c r="E63" s="61"/>
      <c r="F63" s="6">
        <f>D63*E63</f>
        <v>0</v>
      </c>
    </row>
    <row r="64" spans="1:6" ht="13.9" customHeight="1" x14ac:dyDescent="0.3">
      <c r="A64" s="60" t="s">
        <v>298</v>
      </c>
      <c r="B64" s="78" t="s">
        <v>359</v>
      </c>
      <c r="C64" s="5" t="s">
        <v>43</v>
      </c>
      <c r="D64" s="72">
        <v>4</v>
      </c>
      <c r="E64" s="61"/>
      <c r="F64" s="6">
        <f>D64*E64</f>
        <v>0</v>
      </c>
    </row>
    <row r="65" spans="1:6" ht="13.9" customHeight="1" x14ac:dyDescent="0.3">
      <c r="A65" s="60" t="s">
        <v>299</v>
      </c>
      <c r="B65" s="78" t="s">
        <v>361</v>
      </c>
      <c r="C65" s="5" t="s">
        <v>43</v>
      </c>
      <c r="D65" s="72">
        <v>9</v>
      </c>
      <c r="E65" s="61"/>
      <c r="F65" s="6">
        <f t="shared" ref="F65:F74" si="8">D65*E65</f>
        <v>0</v>
      </c>
    </row>
    <row r="66" spans="1:6" ht="13.9" customHeight="1" x14ac:dyDescent="0.3">
      <c r="A66" s="60" t="s">
        <v>300</v>
      </c>
      <c r="B66" s="78" t="s">
        <v>360</v>
      </c>
      <c r="C66" s="5" t="s">
        <v>43</v>
      </c>
      <c r="D66" s="72">
        <v>1</v>
      </c>
      <c r="E66" s="61"/>
      <c r="F66" s="6">
        <f t="shared" si="8"/>
        <v>0</v>
      </c>
    </row>
    <row r="67" spans="1:6" ht="13.9" customHeight="1" x14ac:dyDescent="0.3">
      <c r="A67" s="60" t="s">
        <v>301</v>
      </c>
      <c r="B67" s="78" t="s">
        <v>362</v>
      </c>
      <c r="C67" s="5" t="s">
        <v>43</v>
      </c>
      <c r="D67" s="72">
        <v>3</v>
      </c>
      <c r="E67" s="61"/>
      <c r="F67" s="6">
        <f t="shared" si="8"/>
        <v>0</v>
      </c>
    </row>
    <row r="68" spans="1:6" ht="13.9" customHeight="1" x14ac:dyDescent="0.3">
      <c r="A68" s="60" t="s">
        <v>302</v>
      </c>
      <c r="B68" s="94" t="s">
        <v>159</v>
      </c>
      <c r="C68" s="5" t="s">
        <v>43</v>
      </c>
      <c r="D68" s="72">
        <v>1</v>
      </c>
      <c r="E68" s="61"/>
      <c r="F68" s="6">
        <f t="shared" si="8"/>
        <v>0</v>
      </c>
    </row>
    <row r="69" spans="1:6" ht="13.9" customHeight="1" x14ac:dyDescent="0.3">
      <c r="A69" s="60" t="s">
        <v>303</v>
      </c>
      <c r="B69" s="94" t="s">
        <v>288</v>
      </c>
      <c r="C69" s="5" t="s">
        <v>43</v>
      </c>
      <c r="D69" s="72">
        <v>2</v>
      </c>
      <c r="E69" s="61"/>
      <c r="F69" s="6">
        <f t="shared" si="8"/>
        <v>0</v>
      </c>
    </row>
    <row r="70" spans="1:6" ht="13.9" customHeight="1" x14ac:dyDescent="0.3">
      <c r="A70" s="60" t="s">
        <v>304</v>
      </c>
      <c r="B70" s="94" t="s">
        <v>160</v>
      </c>
      <c r="C70" s="5" t="s">
        <v>43</v>
      </c>
      <c r="D70" s="72">
        <v>5</v>
      </c>
      <c r="E70" s="61"/>
      <c r="F70" s="6">
        <f t="shared" ref="F70:F72" si="9">D70*E70</f>
        <v>0</v>
      </c>
    </row>
    <row r="71" spans="1:6" ht="13.9" customHeight="1" x14ac:dyDescent="0.3">
      <c r="A71" s="60" t="s">
        <v>305</v>
      </c>
      <c r="B71" s="94" t="s">
        <v>289</v>
      </c>
      <c r="C71" s="5" t="s">
        <v>43</v>
      </c>
      <c r="D71" s="72">
        <v>3</v>
      </c>
      <c r="E71" s="61"/>
      <c r="F71" s="6">
        <f t="shared" si="9"/>
        <v>0</v>
      </c>
    </row>
    <row r="72" spans="1:6" ht="13.9" customHeight="1" x14ac:dyDescent="0.3">
      <c r="A72" s="60" t="s">
        <v>306</v>
      </c>
      <c r="B72" s="94" t="s">
        <v>294</v>
      </c>
      <c r="C72" s="5" t="s">
        <v>43</v>
      </c>
      <c r="D72" s="72">
        <v>10</v>
      </c>
      <c r="E72" s="61"/>
      <c r="F72" s="6">
        <f t="shared" si="9"/>
        <v>0</v>
      </c>
    </row>
    <row r="73" spans="1:6" ht="13.9" customHeight="1" x14ac:dyDescent="0.3">
      <c r="A73" s="60" t="s">
        <v>307</v>
      </c>
      <c r="B73" s="80" t="s">
        <v>287</v>
      </c>
      <c r="C73" s="5" t="s">
        <v>42</v>
      </c>
      <c r="D73" s="72">
        <v>400</v>
      </c>
      <c r="E73" s="61"/>
      <c r="F73" s="6">
        <f t="shared" si="8"/>
        <v>0</v>
      </c>
    </row>
    <row r="74" spans="1:6" ht="13.9" customHeight="1" x14ac:dyDescent="0.3">
      <c r="A74" s="60" t="s">
        <v>308</v>
      </c>
      <c r="B74" s="105" t="s">
        <v>290</v>
      </c>
      <c r="C74" s="5" t="s">
        <v>42</v>
      </c>
      <c r="D74" s="72">
        <v>320</v>
      </c>
      <c r="E74" s="61"/>
      <c r="F74" s="6">
        <f t="shared" si="8"/>
        <v>0</v>
      </c>
    </row>
    <row r="75" spans="1:6" ht="13.9" customHeight="1" x14ac:dyDescent="0.3">
      <c r="A75" s="60" t="s">
        <v>309</v>
      </c>
      <c r="B75" s="105" t="s">
        <v>291</v>
      </c>
      <c r="C75" s="5" t="s">
        <v>42</v>
      </c>
      <c r="D75" s="72">
        <v>195</v>
      </c>
      <c r="E75" s="61"/>
      <c r="F75" s="6">
        <f t="shared" ref="F75:F77" si="10">D75*E75</f>
        <v>0</v>
      </c>
    </row>
    <row r="76" spans="1:6" ht="13.9" customHeight="1" x14ac:dyDescent="0.3">
      <c r="A76" s="60" t="s">
        <v>310</v>
      </c>
      <c r="B76" s="105" t="s">
        <v>292</v>
      </c>
      <c r="C76" s="5" t="s">
        <v>42</v>
      </c>
      <c r="D76" s="72">
        <v>115</v>
      </c>
      <c r="E76" s="61"/>
      <c r="F76" s="6">
        <f t="shared" si="10"/>
        <v>0</v>
      </c>
    </row>
    <row r="77" spans="1:6" ht="13.9" customHeight="1" x14ac:dyDescent="0.3">
      <c r="A77" s="60" t="s">
        <v>363</v>
      </c>
      <c r="B77" s="105" t="s">
        <v>293</v>
      </c>
      <c r="C77" s="5" t="s">
        <v>42</v>
      </c>
      <c r="D77" s="72">
        <v>80</v>
      </c>
      <c r="E77" s="61"/>
      <c r="F77" s="6">
        <f t="shared" si="10"/>
        <v>0</v>
      </c>
    </row>
    <row r="78" spans="1:6" ht="13.9" customHeight="1" x14ac:dyDescent="0.3">
      <c r="A78" s="60" t="s">
        <v>368</v>
      </c>
      <c r="B78" s="105" t="s">
        <v>375</v>
      </c>
      <c r="C78" s="5" t="s">
        <v>38</v>
      </c>
      <c r="D78" s="72">
        <v>1</v>
      </c>
      <c r="E78" s="61"/>
      <c r="F78" s="6">
        <f t="shared" ref="F78:F79" si="11">D78*E78</f>
        <v>0</v>
      </c>
    </row>
    <row r="79" spans="1:6" ht="13.9" customHeight="1" x14ac:dyDescent="0.3">
      <c r="A79" s="60" t="s">
        <v>369</v>
      </c>
      <c r="B79" s="105" t="s">
        <v>376</v>
      </c>
      <c r="C79" s="5" t="s">
        <v>38</v>
      </c>
      <c r="D79" s="72">
        <v>1</v>
      </c>
      <c r="E79" s="61"/>
      <c r="F79" s="6">
        <f t="shared" si="11"/>
        <v>0</v>
      </c>
    </row>
    <row r="80" spans="1:6" ht="13.9" customHeight="1" x14ac:dyDescent="0.2">
      <c r="A80" s="73"/>
      <c r="B80" s="81" t="s">
        <v>100</v>
      </c>
      <c r="C80" s="74"/>
      <c r="D80" s="75"/>
      <c r="E80" s="76"/>
      <c r="F80" s="77">
        <f>SUM(F63:F79)</f>
        <v>0</v>
      </c>
    </row>
    <row r="81" spans="1:6" ht="13.9" customHeight="1" x14ac:dyDescent="0.3">
      <c r="A81" s="104"/>
      <c r="B81" s="104" t="s">
        <v>105</v>
      </c>
      <c r="C81" s="117"/>
      <c r="D81" s="118"/>
      <c r="E81" s="118"/>
      <c r="F81" s="119"/>
    </row>
    <row r="82" spans="1:6" ht="13.9" customHeight="1" x14ac:dyDescent="0.3">
      <c r="A82" s="60" t="s">
        <v>123</v>
      </c>
      <c r="B82" s="95" t="s">
        <v>295</v>
      </c>
      <c r="C82" s="85" t="s">
        <v>42</v>
      </c>
      <c r="D82" s="72">
        <v>420</v>
      </c>
      <c r="E82" s="61"/>
      <c r="F82" s="6">
        <f>D82*E82</f>
        <v>0</v>
      </c>
    </row>
    <row r="83" spans="1:6" ht="13.9" customHeight="1" x14ac:dyDescent="0.3">
      <c r="A83" s="60" t="s">
        <v>124</v>
      </c>
      <c r="B83" s="95" t="s">
        <v>107</v>
      </c>
      <c r="C83" s="85" t="s">
        <v>42</v>
      </c>
      <c r="D83" s="72">
        <v>290</v>
      </c>
      <c r="E83" s="61"/>
      <c r="F83" s="6">
        <f t="shared" ref="F83:F121" si="12">D83*E83</f>
        <v>0</v>
      </c>
    </row>
    <row r="84" spans="1:6" ht="13.9" customHeight="1" x14ac:dyDescent="0.3">
      <c r="A84" s="60" t="s">
        <v>125</v>
      </c>
      <c r="B84" s="95" t="s">
        <v>108</v>
      </c>
      <c r="C84" s="85" t="s">
        <v>42</v>
      </c>
      <c r="D84" s="72">
        <v>85</v>
      </c>
      <c r="E84" s="61"/>
      <c r="F84" s="6">
        <f t="shared" si="12"/>
        <v>0</v>
      </c>
    </row>
    <row r="85" spans="1:6" ht="13.9" customHeight="1" x14ac:dyDescent="0.3">
      <c r="A85" s="60" t="s">
        <v>126</v>
      </c>
      <c r="B85" s="95" t="s">
        <v>110</v>
      </c>
      <c r="C85" s="85" t="s">
        <v>43</v>
      </c>
      <c r="D85" s="72">
        <v>1</v>
      </c>
      <c r="E85" s="61"/>
      <c r="F85" s="6">
        <f t="shared" si="12"/>
        <v>0</v>
      </c>
    </row>
    <row r="86" spans="1:6" ht="13.9" customHeight="1" x14ac:dyDescent="0.3">
      <c r="A86" s="60" t="s">
        <v>334</v>
      </c>
      <c r="B86" s="95" t="s">
        <v>111</v>
      </c>
      <c r="C86" s="85" t="s">
        <v>43</v>
      </c>
      <c r="D86" s="72">
        <v>11</v>
      </c>
      <c r="E86" s="61"/>
      <c r="F86" s="6">
        <f t="shared" ref="F86:F88" si="13">D86*E86</f>
        <v>0</v>
      </c>
    </row>
    <row r="87" spans="1:6" ht="13.9" customHeight="1" x14ac:dyDescent="0.3">
      <c r="A87" s="60" t="s">
        <v>127</v>
      </c>
      <c r="B87" s="95" t="s">
        <v>109</v>
      </c>
      <c r="C87" s="85" t="s">
        <v>43</v>
      </c>
      <c r="D87" s="72">
        <v>1</v>
      </c>
      <c r="E87" s="61"/>
      <c r="F87" s="6">
        <f t="shared" si="13"/>
        <v>0</v>
      </c>
    </row>
    <row r="88" spans="1:6" ht="13.9" customHeight="1" x14ac:dyDescent="0.3">
      <c r="A88" s="60" t="s">
        <v>128</v>
      </c>
      <c r="B88" s="95" t="s">
        <v>327</v>
      </c>
      <c r="C88" s="85" t="s">
        <v>43</v>
      </c>
      <c r="D88" s="86">
        <v>4</v>
      </c>
      <c r="E88" s="87"/>
      <c r="F88" s="6">
        <f t="shared" si="13"/>
        <v>0</v>
      </c>
    </row>
    <row r="89" spans="1:6" ht="13.9" customHeight="1" x14ac:dyDescent="0.3">
      <c r="A89" s="60" t="s">
        <v>129</v>
      </c>
      <c r="B89" s="95" t="s">
        <v>328</v>
      </c>
      <c r="C89" s="85" t="s">
        <v>43</v>
      </c>
      <c r="D89" s="86">
        <v>2</v>
      </c>
      <c r="E89" s="87"/>
      <c r="F89" s="6">
        <f t="shared" si="12"/>
        <v>0</v>
      </c>
    </row>
    <row r="90" spans="1:6" ht="13.9" customHeight="1" x14ac:dyDescent="0.3">
      <c r="A90" s="60" t="s">
        <v>335</v>
      </c>
      <c r="B90" s="95" t="s">
        <v>112</v>
      </c>
      <c r="C90" s="85" t="s">
        <v>43</v>
      </c>
      <c r="D90" s="86">
        <v>32</v>
      </c>
      <c r="E90" s="87"/>
      <c r="F90" s="6">
        <f t="shared" si="12"/>
        <v>0</v>
      </c>
    </row>
    <row r="91" spans="1:6" ht="13.9" customHeight="1" x14ac:dyDescent="0.3">
      <c r="A91" s="60" t="s">
        <v>130</v>
      </c>
      <c r="B91" s="70" t="s">
        <v>364</v>
      </c>
      <c r="C91" s="85" t="s">
        <v>43</v>
      </c>
      <c r="D91" s="86">
        <v>3</v>
      </c>
      <c r="E91" s="87"/>
      <c r="F91" s="6">
        <f t="shared" si="12"/>
        <v>0</v>
      </c>
    </row>
    <row r="92" spans="1:6" ht="13.9" customHeight="1" x14ac:dyDescent="0.3">
      <c r="A92" s="60" t="s">
        <v>131</v>
      </c>
      <c r="B92" s="70" t="s">
        <v>329</v>
      </c>
      <c r="C92" s="85" t="s">
        <v>43</v>
      </c>
      <c r="D92" s="86">
        <v>55</v>
      </c>
      <c r="E92" s="87"/>
      <c r="F92" s="6">
        <f t="shared" si="12"/>
        <v>0</v>
      </c>
    </row>
    <row r="93" spans="1:6" ht="13.9" customHeight="1" x14ac:dyDescent="0.3">
      <c r="A93" s="60" t="s">
        <v>132</v>
      </c>
      <c r="B93" s="95" t="s">
        <v>115</v>
      </c>
      <c r="C93" s="85" t="s">
        <v>43</v>
      </c>
      <c r="D93" s="86">
        <v>1</v>
      </c>
      <c r="E93" s="87"/>
      <c r="F93" s="6">
        <f t="shared" si="12"/>
        <v>0</v>
      </c>
    </row>
    <row r="94" spans="1:6" ht="13.9" customHeight="1" x14ac:dyDescent="0.3">
      <c r="A94" s="60" t="s">
        <v>133</v>
      </c>
      <c r="B94" s="95" t="s">
        <v>116</v>
      </c>
      <c r="C94" s="85" t="s">
        <v>43</v>
      </c>
      <c r="D94" s="86">
        <v>1</v>
      </c>
      <c r="E94" s="87"/>
      <c r="F94" s="6">
        <f t="shared" si="12"/>
        <v>0</v>
      </c>
    </row>
    <row r="95" spans="1:6" ht="13.9" customHeight="1" x14ac:dyDescent="0.3">
      <c r="A95" s="60" t="s">
        <v>134</v>
      </c>
      <c r="B95" s="95" t="s">
        <v>117</v>
      </c>
      <c r="C95" s="85" t="s">
        <v>43</v>
      </c>
      <c r="D95" s="86">
        <v>4</v>
      </c>
      <c r="E95" s="87"/>
      <c r="F95" s="6">
        <f t="shared" si="12"/>
        <v>0</v>
      </c>
    </row>
    <row r="96" spans="1:6" ht="13.9" customHeight="1" x14ac:dyDescent="0.3">
      <c r="A96" s="60" t="s">
        <v>135</v>
      </c>
      <c r="B96" s="95" t="s">
        <v>118</v>
      </c>
      <c r="C96" s="85" t="s">
        <v>43</v>
      </c>
      <c r="D96" s="86">
        <v>1</v>
      </c>
      <c r="E96" s="87"/>
      <c r="F96" s="6">
        <f t="shared" si="12"/>
        <v>0</v>
      </c>
    </row>
    <row r="97" spans="1:6" ht="13.9" customHeight="1" x14ac:dyDescent="0.3">
      <c r="A97" s="60" t="s">
        <v>136</v>
      </c>
      <c r="B97" s="95" t="s">
        <v>119</v>
      </c>
      <c r="C97" s="85" t="s">
        <v>43</v>
      </c>
      <c r="D97" s="86">
        <v>26</v>
      </c>
      <c r="E97" s="87"/>
      <c r="F97" s="6">
        <f t="shared" si="12"/>
        <v>0</v>
      </c>
    </row>
    <row r="98" spans="1:6" ht="13.9" customHeight="1" x14ac:dyDescent="0.3">
      <c r="A98" s="60" t="s">
        <v>137</v>
      </c>
      <c r="B98" s="95" t="s">
        <v>113</v>
      </c>
      <c r="C98" s="85" t="s">
        <v>43</v>
      </c>
      <c r="D98" s="86">
        <v>8</v>
      </c>
      <c r="E98" s="87"/>
      <c r="F98" s="6">
        <f t="shared" si="12"/>
        <v>0</v>
      </c>
    </row>
    <row r="99" spans="1:6" ht="13.9" customHeight="1" x14ac:dyDescent="0.3">
      <c r="A99" s="60" t="s">
        <v>336</v>
      </c>
      <c r="B99" s="95" t="s">
        <v>330</v>
      </c>
      <c r="C99" s="85" t="s">
        <v>43</v>
      </c>
      <c r="D99" s="86">
        <v>1</v>
      </c>
      <c r="E99" s="87"/>
      <c r="F99" s="6">
        <f t="shared" si="12"/>
        <v>0</v>
      </c>
    </row>
    <row r="100" spans="1:6" ht="13.9" customHeight="1" x14ac:dyDescent="0.3">
      <c r="A100" s="60" t="s">
        <v>138</v>
      </c>
      <c r="B100" s="95" t="s">
        <v>122</v>
      </c>
      <c r="C100" s="85" t="s">
        <v>43</v>
      </c>
      <c r="D100" s="86">
        <v>3</v>
      </c>
      <c r="E100" s="87"/>
      <c r="F100" s="6">
        <f t="shared" si="12"/>
        <v>0</v>
      </c>
    </row>
    <row r="101" spans="1:6" ht="13.9" customHeight="1" x14ac:dyDescent="0.3">
      <c r="A101" s="60" t="s">
        <v>139</v>
      </c>
      <c r="B101" s="95" t="s">
        <v>318</v>
      </c>
      <c r="C101" s="85" t="s">
        <v>43</v>
      </c>
      <c r="D101" s="86">
        <v>1</v>
      </c>
      <c r="E101" s="87"/>
      <c r="F101" s="6">
        <f t="shared" si="12"/>
        <v>0</v>
      </c>
    </row>
    <row r="102" spans="1:6" ht="13.9" customHeight="1" x14ac:dyDescent="0.3">
      <c r="A102" s="60" t="s">
        <v>140</v>
      </c>
      <c r="B102" s="95" t="s">
        <v>325</v>
      </c>
      <c r="C102" s="85" t="s">
        <v>43</v>
      </c>
      <c r="D102" s="86">
        <v>5</v>
      </c>
      <c r="E102" s="87"/>
      <c r="F102" s="6">
        <f t="shared" si="12"/>
        <v>0</v>
      </c>
    </row>
    <row r="103" spans="1:6" ht="13.9" customHeight="1" x14ac:dyDescent="0.3">
      <c r="A103" s="60" t="s">
        <v>141</v>
      </c>
      <c r="B103" s="95" t="s">
        <v>326</v>
      </c>
      <c r="C103" s="85" t="s">
        <v>43</v>
      </c>
      <c r="D103" s="86">
        <v>2</v>
      </c>
      <c r="E103" s="87"/>
      <c r="F103" s="6">
        <f t="shared" si="12"/>
        <v>0</v>
      </c>
    </row>
    <row r="104" spans="1:6" ht="13.9" customHeight="1" x14ac:dyDescent="0.3">
      <c r="A104" s="60" t="s">
        <v>142</v>
      </c>
      <c r="B104" s="96" t="s">
        <v>120</v>
      </c>
      <c r="C104" s="85" t="s">
        <v>43</v>
      </c>
      <c r="D104" s="86">
        <v>2</v>
      </c>
      <c r="E104" s="87"/>
      <c r="F104" s="6">
        <f t="shared" si="12"/>
        <v>0</v>
      </c>
    </row>
    <row r="105" spans="1:6" ht="13.9" customHeight="1" x14ac:dyDescent="0.3">
      <c r="A105" s="60" t="s">
        <v>337</v>
      </c>
      <c r="B105" s="96" t="s">
        <v>121</v>
      </c>
      <c r="C105" s="85" t="s">
        <v>43</v>
      </c>
      <c r="D105" s="86">
        <v>8</v>
      </c>
      <c r="E105" s="87"/>
      <c r="F105" s="6">
        <f t="shared" si="12"/>
        <v>0</v>
      </c>
    </row>
    <row r="106" spans="1:6" ht="13.9" customHeight="1" x14ac:dyDescent="0.3">
      <c r="A106" s="60" t="s">
        <v>338</v>
      </c>
      <c r="B106" s="96" t="s">
        <v>114</v>
      </c>
      <c r="C106" s="85" t="s">
        <v>43</v>
      </c>
      <c r="D106" s="86">
        <v>4</v>
      </c>
      <c r="E106" s="87"/>
      <c r="F106" s="6">
        <f t="shared" si="12"/>
        <v>0</v>
      </c>
    </row>
    <row r="107" spans="1:6" ht="13.9" customHeight="1" x14ac:dyDescent="0.3">
      <c r="A107" s="60" t="s">
        <v>339</v>
      </c>
      <c r="B107" s="96" t="s">
        <v>148</v>
      </c>
      <c r="C107" s="85" t="s">
        <v>43</v>
      </c>
      <c r="D107" s="86">
        <v>1</v>
      </c>
      <c r="E107" s="87"/>
      <c r="F107" s="6">
        <f t="shared" si="12"/>
        <v>0</v>
      </c>
    </row>
    <row r="108" spans="1:6" ht="13.9" customHeight="1" x14ac:dyDescent="0.3">
      <c r="A108" s="60" t="s">
        <v>340</v>
      </c>
      <c r="B108" s="96" t="s">
        <v>322</v>
      </c>
      <c r="C108" s="85" t="s">
        <v>43</v>
      </c>
      <c r="D108" s="86">
        <v>1</v>
      </c>
      <c r="E108" s="87"/>
      <c r="F108" s="6">
        <f t="shared" si="12"/>
        <v>0</v>
      </c>
    </row>
    <row r="109" spans="1:6" ht="13.9" customHeight="1" x14ac:dyDescent="0.3">
      <c r="A109" s="60" t="s">
        <v>341</v>
      </c>
      <c r="B109" s="96" t="s">
        <v>323</v>
      </c>
      <c r="C109" s="85" t="s">
        <v>43</v>
      </c>
      <c r="D109" s="86">
        <v>7</v>
      </c>
      <c r="E109" s="87"/>
      <c r="F109" s="6">
        <f t="shared" si="12"/>
        <v>0</v>
      </c>
    </row>
    <row r="110" spans="1:6" ht="13.9" customHeight="1" x14ac:dyDescent="0.3">
      <c r="A110" s="60" t="s">
        <v>342</v>
      </c>
      <c r="B110" s="96" t="s">
        <v>324</v>
      </c>
      <c r="C110" s="85" t="s">
        <v>43</v>
      </c>
      <c r="D110" s="86">
        <v>3</v>
      </c>
      <c r="E110" s="87"/>
      <c r="F110" s="6">
        <f t="shared" si="12"/>
        <v>0</v>
      </c>
    </row>
    <row r="111" spans="1:6" ht="13.9" customHeight="1" x14ac:dyDescent="0.3">
      <c r="A111" s="60" t="s">
        <v>343</v>
      </c>
      <c r="B111" s="96" t="s">
        <v>365</v>
      </c>
      <c r="C111" s="85" t="s">
        <v>42</v>
      </c>
      <c r="D111" s="86">
        <v>80</v>
      </c>
      <c r="E111" s="87"/>
      <c r="F111" s="6">
        <f t="shared" si="12"/>
        <v>0</v>
      </c>
    </row>
    <row r="112" spans="1:6" ht="13.9" customHeight="1" x14ac:dyDescent="0.3">
      <c r="A112" s="60" t="s">
        <v>344</v>
      </c>
      <c r="B112" s="96" t="s">
        <v>331</v>
      </c>
      <c r="C112" s="85" t="s">
        <v>42</v>
      </c>
      <c r="D112" s="86">
        <v>350</v>
      </c>
      <c r="E112" s="87"/>
      <c r="F112" s="6">
        <f t="shared" si="12"/>
        <v>0</v>
      </c>
    </row>
    <row r="113" spans="1:6" ht="13.9" customHeight="1" x14ac:dyDescent="0.3">
      <c r="A113" s="60" t="s">
        <v>345</v>
      </c>
      <c r="B113" s="96" t="s">
        <v>332</v>
      </c>
      <c r="C113" s="85" t="s">
        <v>42</v>
      </c>
      <c r="D113" s="86">
        <v>80</v>
      </c>
      <c r="E113" s="87"/>
      <c r="F113" s="6">
        <f t="shared" si="12"/>
        <v>0</v>
      </c>
    </row>
    <row r="114" spans="1:6" ht="13.9" customHeight="1" x14ac:dyDescent="0.3">
      <c r="A114" s="60" t="s">
        <v>346</v>
      </c>
      <c r="B114" s="96" t="s">
        <v>333</v>
      </c>
      <c r="C114" s="85" t="s">
        <v>42</v>
      </c>
      <c r="D114" s="86">
        <v>150</v>
      </c>
      <c r="E114" s="87"/>
      <c r="F114" s="6">
        <f t="shared" si="12"/>
        <v>0</v>
      </c>
    </row>
    <row r="115" spans="1:6" ht="13.9" customHeight="1" x14ac:dyDescent="0.3">
      <c r="A115" s="60" t="s">
        <v>347</v>
      </c>
      <c r="B115" s="96" t="s">
        <v>321</v>
      </c>
      <c r="C115" s="85" t="s">
        <v>43</v>
      </c>
      <c r="D115" s="86">
        <v>4</v>
      </c>
      <c r="E115" s="87"/>
      <c r="F115" s="6">
        <f t="shared" si="12"/>
        <v>0</v>
      </c>
    </row>
    <row r="116" spans="1:6" ht="13.9" customHeight="1" x14ac:dyDescent="0.3">
      <c r="A116" s="60" t="s">
        <v>348</v>
      </c>
      <c r="B116" s="96" t="s">
        <v>373</v>
      </c>
      <c r="C116" s="85" t="s">
        <v>42</v>
      </c>
      <c r="D116" s="86">
        <v>100</v>
      </c>
      <c r="E116" s="87"/>
      <c r="F116" s="6">
        <f t="shared" ref="F116:F117" si="14">D116*E116</f>
        <v>0</v>
      </c>
    </row>
    <row r="117" spans="1:6" ht="13.9" customHeight="1" x14ac:dyDescent="0.3">
      <c r="A117" s="60" t="s">
        <v>349</v>
      </c>
      <c r="B117" s="96" t="s">
        <v>374</v>
      </c>
      <c r="C117" s="85" t="s">
        <v>42</v>
      </c>
      <c r="D117" s="86">
        <v>100</v>
      </c>
      <c r="E117" s="87"/>
      <c r="F117" s="6">
        <f t="shared" si="14"/>
        <v>0</v>
      </c>
    </row>
    <row r="118" spans="1:6" ht="13.9" customHeight="1" x14ac:dyDescent="0.3">
      <c r="A118" s="60" t="s">
        <v>350</v>
      </c>
      <c r="B118" s="96" t="s">
        <v>377</v>
      </c>
      <c r="C118" s="85" t="s">
        <v>38</v>
      </c>
      <c r="D118" s="86">
        <v>1</v>
      </c>
      <c r="E118" s="87"/>
      <c r="F118" s="6">
        <f t="shared" si="12"/>
        <v>0</v>
      </c>
    </row>
    <row r="119" spans="1:6" ht="13.9" customHeight="1" x14ac:dyDescent="0.3">
      <c r="A119" s="60" t="s">
        <v>370</v>
      </c>
      <c r="B119" s="96" t="s">
        <v>378</v>
      </c>
      <c r="C119" s="85" t="s">
        <v>38</v>
      </c>
      <c r="D119" s="86">
        <v>2</v>
      </c>
      <c r="E119" s="87"/>
      <c r="F119" s="6">
        <f t="shared" ref="F119" si="15">D119*E119</f>
        <v>0</v>
      </c>
    </row>
    <row r="120" spans="1:6" ht="13.9" customHeight="1" x14ac:dyDescent="0.3">
      <c r="A120" s="60" t="s">
        <v>371</v>
      </c>
      <c r="B120" s="96" t="s">
        <v>367</v>
      </c>
      <c r="C120" s="85" t="s">
        <v>43</v>
      </c>
      <c r="D120" s="86">
        <v>18</v>
      </c>
      <c r="E120" s="87"/>
      <c r="F120" s="6">
        <f t="shared" si="12"/>
        <v>0</v>
      </c>
    </row>
    <row r="121" spans="1:6" ht="13.9" customHeight="1" x14ac:dyDescent="0.3">
      <c r="A121" s="60" t="s">
        <v>372</v>
      </c>
      <c r="B121" s="96" t="s">
        <v>366</v>
      </c>
      <c r="C121" s="85" t="s">
        <v>43</v>
      </c>
      <c r="D121" s="86">
        <v>18</v>
      </c>
      <c r="E121" s="87"/>
      <c r="F121" s="6">
        <f t="shared" si="12"/>
        <v>0</v>
      </c>
    </row>
    <row r="122" spans="1:6" ht="13.9" customHeight="1" x14ac:dyDescent="0.2">
      <c r="A122" s="73"/>
      <c r="B122" s="81" t="s">
        <v>101</v>
      </c>
      <c r="C122" s="74"/>
      <c r="D122" s="75"/>
      <c r="E122" s="76"/>
      <c r="F122" s="77">
        <f>SUM(F82:F121)</f>
        <v>0</v>
      </c>
    </row>
    <row r="123" spans="1:6" ht="15.6" customHeight="1" x14ac:dyDescent="0.3">
      <c r="A123" s="104"/>
      <c r="B123" s="104" t="s">
        <v>63</v>
      </c>
      <c r="C123" s="117"/>
      <c r="D123" s="118"/>
      <c r="E123" s="118"/>
      <c r="F123" s="119"/>
    </row>
    <row r="124" spans="1:6" ht="15" customHeight="1" x14ac:dyDescent="0.3">
      <c r="A124" s="57" t="s">
        <v>161</v>
      </c>
      <c r="B124" s="98" t="s">
        <v>180</v>
      </c>
      <c r="C124" s="89" t="s">
        <v>43</v>
      </c>
      <c r="D124" s="88">
        <v>90</v>
      </c>
      <c r="E124" s="89"/>
      <c r="F124" s="6">
        <f t="shared" ref="F124:F142" si="16">D124*E124</f>
        <v>0</v>
      </c>
    </row>
    <row r="125" spans="1:6" ht="15" customHeight="1" x14ac:dyDescent="0.3">
      <c r="A125" s="57" t="s">
        <v>162</v>
      </c>
      <c r="B125" s="98" t="s">
        <v>181</v>
      </c>
      <c r="C125" s="89" t="s">
        <v>43</v>
      </c>
      <c r="D125" s="88">
        <v>75</v>
      </c>
      <c r="E125" s="89"/>
      <c r="F125" s="6">
        <f t="shared" si="16"/>
        <v>0</v>
      </c>
    </row>
    <row r="126" spans="1:6" ht="15" customHeight="1" x14ac:dyDescent="0.3">
      <c r="A126" s="57" t="s">
        <v>163</v>
      </c>
      <c r="B126" s="98" t="s">
        <v>182</v>
      </c>
      <c r="C126" s="89" t="s">
        <v>43</v>
      </c>
      <c r="D126" s="88">
        <v>10</v>
      </c>
      <c r="E126" s="89"/>
      <c r="F126" s="6">
        <f t="shared" si="16"/>
        <v>0</v>
      </c>
    </row>
    <row r="127" spans="1:6" ht="15" customHeight="1" x14ac:dyDescent="0.3">
      <c r="A127" s="57" t="s">
        <v>164</v>
      </c>
      <c r="B127" s="99" t="s">
        <v>183</v>
      </c>
      <c r="C127" s="89" t="s">
        <v>43</v>
      </c>
      <c r="D127" s="88">
        <v>2</v>
      </c>
      <c r="E127" s="89"/>
      <c r="F127" s="6">
        <f t="shared" si="16"/>
        <v>0</v>
      </c>
    </row>
    <row r="128" spans="1:6" ht="15" customHeight="1" x14ac:dyDescent="0.3">
      <c r="A128" s="57" t="s">
        <v>165</v>
      </c>
      <c r="B128" s="98" t="s">
        <v>184</v>
      </c>
      <c r="C128" s="89" t="s">
        <v>43</v>
      </c>
      <c r="D128" s="88">
        <v>200</v>
      </c>
      <c r="E128" s="89"/>
      <c r="F128" s="6">
        <f t="shared" si="16"/>
        <v>0</v>
      </c>
    </row>
    <row r="129" spans="1:6" ht="15" customHeight="1" x14ac:dyDescent="0.3">
      <c r="A129" s="57" t="s">
        <v>166</v>
      </c>
      <c r="B129" s="98" t="s">
        <v>185</v>
      </c>
      <c r="C129" s="89" t="s">
        <v>43</v>
      </c>
      <c r="D129" s="88">
        <v>700</v>
      </c>
      <c r="E129" s="89"/>
      <c r="F129" s="6">
        <f t="shared" si="16"/>
        <v>0</v>
      </c>
    </row>
    <row r="130" spans="1:6" ht="15" customHeight="1" x14ac:dyDescent="0.3">
      <c r="A130" s="57" t="s">
        <v>167</v>
      </c>
      <c r="B130" s="98" t="s">
        <v>186</v>
      </c>
      <c r="C130" s="89" t="s">
        <v>43</v>
      </c>
      <c r="D130" s="88">
        <v>10</v>
      </c>
      <c r="E130" s="89"/>
      <c r="F130" s="6">
        <f t="shared" si="16"/>
        <v>0</v>
      </c>
    </row>
    <row r="131" spans="1:6" ht="15" customHeight="1" x14ac:dyDescent="0.3">
      <c r="A131" s="57" t="s">
        <v>168</v>
      </c>
      <c r="B131" s="98" t="s">
        <v>187</v>
      </c>
      <c r="C131" s="89" t="s">
        <v>43</v>
      </c>
      <c r="D131" s="88">
        <v>63</v>
      </c>
      <c r="E131" s="89"/>
      <c r="F131" s="6">
        <f t="shared" si="16"/>
        <v>0</v>
      </c>
    </row>
    <row r="132" spans="1:6" ht="15" customHeight="1" x14ac:dyDescent="0.3">
      <c r="A132" s="57" t="s">
        <v>169</v>
      </c>
      <c r="B132" s="98" t="s">
        <v>188</v>
      </c>
      <c r="C132" s="89" t="s">
        <v>42</v>
      </c>
      <c r="D132" s="88">
        <v>1640</v>
      </c>
      <c r="E132" s="89"/>
      <c r="F132" s="6">
        <f t="shared" si="16"/>
        <v>0</v>
      </c>
    </row>
    <row r="133" spans="1:6" ht="15" customHeight="1" x14ac:dyDescent="0.3">
      <c r="A133" s="57" t="s">
        <v>170</v>
      </c>
      <c r="B133" s="100" t="s">
        <v>189</v>
      </c>
      <c r="C133" s="89" t="s">
        <v>42</v>
      </c>
      <c r="D133" s="88">
        <f>D132</f>
        <v>1640</v>
      </c>
      <c r="E133" s="89"/>
      <c r="F133" s="6">
        <f t="shared" si="16"/>
        <v>0</v>
      </c>
    </row>
    <row r="134" spans="1:6" ht="15" customHeight="1" x14ac:dyDescent="0.3">
      <c r="A134" s="57" t="s">
        <v>171</v>
      </c>
      <c r="B134" s="98" t="s">
        <v>190</v>
      </c>
      <c r="C134" s="89" t="s">
        <v>42</v>
      </c>
      <c r="D134" s="88">
        <v>3300</v>
      </c>
      <c r="E134" s="89"/>
      <c r="F134" s="6">
        <f t="shared" si="16"/>
        <v>0</v>
      </c>
    </row>
    <row r="135" spans="1:6" ht="15" customHeight="1" x14ac:dyDescent="0.3">
      <c r="A135" s="57" t="s">
        <v>172</v>
      </c>
      <c r="B135" s="100" t="s">
        <v>191</v>
      </c>
      <c r="C135" s="89" t="s">
        <v>42</v>
      </c>
      <c r="D135" s="88">
        <f>D134</f>
        <v>3300</v>
      </c>
      <c r="E135" s="89"/>
      <c r="F135" s="6">
        <f t="shared" si="16"/>
        <v>0</v>
      </c>
    </row>
    <row r="136" spans="1:6" ht="15" customHeight="1" x14ac:dyDescent="0.3">
      <c r="A136" s="57" t="s">
        <v>173</v>
      </c>
      <c r="B136" s="98" t="s">
        <v>192</v>
      </c>
      <c r="C136" s="89" t="s">
        <v>42</v>
      </c>
      <c r="D136" s="88">
        <v>160</v>
      </c>
      <c r="E136" s="89"/>
      <c r="F136" s="6">
        <f t="shared" si="16"/>
        <v>0</v>
      </c>
    </row>
    <row r="137" spans="1:6" ht="15" customHeight="1" x14ac:dyDescent="0.3">
      <c r="A137" s="57" t="s">
        <v>174</v>
      </c>
      <c r="B137" s="101" t="s">
        <v>193</v>
      </c>
      <c r="C137" s="89" t="s">
        <v>42</v>
      </c>
      <c r="D137" s="88">
        <v>15220</v>
      </c>
      <c r="E137" s="89"/>
      <c r="F137" s="6">
        <f t="shared" si="16"/>
        <v>0</v>
      </c>
    </row>
    <row r="138" spans="1:6" ht="15" customHeight="1" x14ac:dyDescent="0.3">
      <c r="A138" s="57" t="s">
        <v>175</v>
      </c>
      <c r="B138" s="98" t="s">
        <v>194</v>
      </c>
      <c r="C138" s="89" t="s">
        <v>42</v>
      </c>
      <c r="D138" s="88">
        <v>4678</v>
      </c>
      <c r="E138" s="89"/>
      <c r="F138" s="6">
        <f t="shared" si="16"/>
        <v>0</v>
      </c>
    </row>
    <row r="139" spans="1:6" ht="15" customHeight="1" x14ac:dyDescent="0.3">
      <c r="A139" s="57" t="s">
        <v>176</v>
      </c>
      <c r="B139" s="98" t="s">
        <v>195</v>
      </c>
      <c r="C139" s="89" t="s">
        <v>43</v>
      </c>
      <c r="D139" s="88">
        <v>126</v>
      </c>
      <c r="E139" s="89"/>
      <c r="F139" s="6">
        <f t="shared" si="16"/>
        <v>0</v>
      </c>
    </row>
    <row r="140" spans="1:6" ht="15" customHeight="1" x14ac:dyDescent="0.3">
      <c r="A140" s="57" t="s">
        <v>177</v>
      </c>
      <c r="B140" s="98" t="s">
        <v>196</v>
      </c>
      <c r="C140" s="89" t="s">
        <v>42</v>
      </c>
      <c r="D140" s="88">
        <v>350</v>
      </c>
      <c r="E140" s="89"/>
      <c r="F140" s="6">
        <f t="shared" si="16"/>
        <v>0</v>
      </c>
    </row>
    <row r="141" spans="1:6" ht="15" customHeight="1" x14ac:dyDescent="0.3">
      <c r="A141" s="57" t="s">
        <v>178</v>
      </c>
      <c r="B141" s="101" t="s">
        <v>197</v>
      </c>
      <c r="C141" s="89" t="s">
        <v>42</v>
      </c>
      <c r="D141" s="88">
        <v>8450</v>
      </c>
      <c r="E141" s="89"/>
      <c r="F141" s="6">
        <f t="shared" si="16"/>
        <v>0</v>
      </c>
    </row>
    <row r="142" spans="1:6" ht="15" customHeight="1" x14ac:dyDescent="0.3">
      <c r="A142" s="57" t="s">
        <v>179</v>
      </c>
      <c r="B142" s="102" t="s">
        <v>198</v>
      </c>
      <c r="C142" s="89" t="s">
        <v>42</v>
      </c>
      <c r="D142" s="88">
        <f>0.7*5280</f>
        <v>3695.9999999999995</v>
      </c>
      <c r="E142" s="89"/>
      <c r="F142" s="6">
        <f t="shared" si="16"/>
        <v>0</v>
      </c>
    </row>
    <row r="143" spans="1:6" ht="15" customHeight="1" x14ac:dyDescent="0.2">
      <c r="A143" s="71"/>
      <c r="B143" s="83" t="s">
        <v>64</v>
      </c>
      <c r="C143" s="52"/>
      <c r="D143" s="53"/>
      <c r="E143" s="54"/>
      <c r="F143" s="54">
        <f>SUM(F124:F142)</f>
        <v>0</v>
      </c>
    </row>
    <row r="144" spans="1:6" ht="15" customHeight="1" x14ac:dyDescent="0.3">
      <c r="A144" s="104"/>
      <c r="B144" s="104" t="s">
        <v>102</v>
      </c>
      <c r="C144" s="117"/>
      <c r="D144" s="118"/>
      <c r="E144" s="118"/>
      <c r="F144" s="119"/>
    </row>
    <row r="145" spans="1:6" ht="15" customHeight="1" x14ac:dyDescent="0.2">
      <c r="A145" s="108" t="s">
        <v>379</v>
      </c>
      <c r="B145" s="109" t="s">
        <v>380</v>
      </c>
      <c r="C145" s="32" t="s">
        <v>42</v>
      </c>
      <c r="D145" s="90">
        <v>105</v>
      </c>
      <c r="E145" s="61"/>
      <c r="F145" s="6">
        <f>D145*E145</f>
        <v>0</v>
      </c>
    </row>
    <row r="146" spans="1:6" ht="15" customHeight="1" x14ac:dyDescent="0.2">
      <c r="A146" s="108" t="s">
        <v>381</v>
      </c>
      <c r="B146" s="109" t="s">
        <v>271</v>
      </c>
      <c r="C146" s="32" t="s">
        <v>42</v>
      </c>
      <c r="D146" s="90">
        <v>370</v>
      </c>
      <c r="E146" s="61"/>
      <c r="F146" s="6">
        <f t="shared" ref="F146:F170" si="17">D146*E146</f>
        <v>0</v>
      </c>
    </row>
    <row r="147" spans="1:6" ht="15" customHeight="1" x14ac:dyDescent="0.2">
      <c r="A147" s="108" t="s">
        <v>382</v>
      </c>
      <c r="B147" s="109" t="s">
        <v>383</v>
      </c>
      <c r="C147" s="32" t="s">
        <v>42</v>
      </c>
      <c r="D147" s="90">
        <v>100</v>
      </c>
      <c r="E147" s="61"/>
      <c r="F147" s="6">
        <f t="shared" si="17"/>
        <v>0</v>
      </c>
    </row>
    <row r="148" spans="1:6" ht="15" customHeight="1" x14ac:dyDescent="0.2">
      <c r="A148" s="108" t="s">
        <v>384</v>
      </c>
      <c r="B148" s="109" t="s">
        <v>385</v>
      </c>
      <c r="C148" s="32" t="s">
        <v>43</v>
      </c>
      <c r="D148" s="90">
        <v>29</v>
      </c>
      <c r="E148" s="61"/>
      <c r="F148" s="6">
        <f t="shared" si="17"/>
        <v>0</v>
      </c>
    </row>
    <row r="149" spans="1:6" ht="15" customHeight="1" x14ac:dyDescent="0.2">
      <c r="A149" s="108" t="s">
        <v>386</v>
      </c>
      <c r="B149" s="109" t="s">
        <v>387</v>
      </c>
      <c r="C149" s="32" t="s">
        <v>45</v>
      </c>
      <c r="D149" s="90">
        <v>1</v>
      </c>
      <c r="E149" s="61"/>
      <c r="F149" s="6">
        <f t="shared" si="17"/>
        <v>0</v>
      </c>
    </row>
    <row r="150" spans="1:6" ht="15" customHeight="1" x14ac:dyDescent="0.2">
      <c r="A150" s="108" t="s">
        <v>388</v>
      </c>
      <c r="B150" s="109" t="s">
        <v>389</v>
      </c>
      <c r="C150" s="32" t="s">
        <v>42</v>
      </c>
      <c r="D150" s="90">
        <v>50</v>
      </c>
      <c r="E150" s="61"/>
      <c r="F150" s="6">
        <f t="shared" si="17"/>
        <v>0</v>
      </c>
    </row>
    <row r="151" spans="1:6" ht="15" customHeight="1" x14ac:dyDescent="0.2">
      <c r="A151" s="108" t="s">
        <v>390</v>
      </c>
      <c r="B151" s="109" t="s">
        <v>272</v>
      </c>
      <c r="C151" s="32" t="s">
        <v>43</v>
      </c>
      <c r="D151" s="90">
        <v>1</v>
      </c>
      <c r="E151" s="61"/>
      <c r="F151" s="6">
        <f t="shared" si="17"/>
        <v>0</v>
      </c>
    </row>
    <row r="152" spans="1:6" ht="15" customHeight="1" x14ac:dyDescent="0.2">
      <c r="A152" s="108" t="s">
        <v>391</v>
      </c>
      <c r="B152" s="109" t="s">
        <v>392</v>
      </c>
      <c r="C152" s="32" t="s">
        <v>43</v>
      </c>
      <c r="D152" s="90">
        <v>1</v>
      </c>
      <c r="E152" s="61"/>
      <c r="F152" s="6">
        <f t="shared" si="17"/>
        <v>0</v>
      </c>
    </row>
    <row r="153" spans="1:6" ht="15" customHeight="1" x14ac:dyDescent="0.2">
      <c r="A153" s="108" t="s">
        <v>393</v>
      </c>
      <c r="B153" s="109" t="s">
        <v>273</v>
      </c>
      <c r="C153" s="32" t="s">
        <v>43</v>
      </c>
      <c r="D153" s="90">
        <v>10</v>
      </c>
      <c r="E153" s="61"/>
      <c r="F153" s="6">
        <f t="shared" si="17"/>
        <v>0</v>
      </c>
    </row>
    <row r="154" spans="1:6" ht="15" customHeight="1" x14ac:dyDescent="0.2">
      <c r="A154" s="108" t="s">
        <v>394</v>
      </c>
      <c r="B154" s="109" t="s">
        <v>395</v>
      </c>
      <c r="C154" s="32" t="s">
        <v>43</v>
      </c>
      <c r="D154" s="90">
        <v>4</v>
      </c>
      <c r="E154" s="61"/>
      <c r="F154" s="6">
        <f t="shared" si="17"/>
        <v>0</v>
      </c>
    </row>
    <row r="155" spans="1:6" ht="15" customHeight="1" x14ac:dyDescent="0.2">
      <c r="A155" s="108" t="s">
        <v>396</v>
      </c>
      <c r="B155" s="109" t="s">
        <v>397</v>
      </c>
      <c r="C155" s="32" t="s">
        <v>43</v>
      </c>
      <c r="D155" s="90">
        <v>4</v>
      </c>
      <c r="E155" s="61"/>
      <c r="F155" s="6">
        <f t="shared" si="17"/>
        <v>0</v>
      </c>
    </row>
    <row r="156" spans="1:6" ht="15" customHeight="1" x14ac:dyDescent="0.2">
      <c r="A156" s="108" t="s">
        <v>398</v>
      </c>
      <c r="B156" s="109" t="s">
        <v>274</v>
      </c>
      <c r="C156" s="32" t="s">
        <v>43</v>
      </c>
      <c r="D156" s="90">
        <v>2</v>
      </c>
      <c r="E156" s="61"/>
      <c r="F156" s="6">
        <f t="shared" si="17"/>
        <v>0</v>
      </c>
    </row>
    <row r="157" spans="1:6" ht="15" customHeight="1" x14ac:dyDescent="0.2">
      <c r="A157" s="108" t="s">
        <v>399</v>
      </c>
      <c r="B157" s="109" t="s">
        <v>275</v>
      </c>
      <c r="C157" s="32" t="s">
        <v>43</v>
      </c>
      <c r="D157" s="90">
        <v>1</v>
      </c>
      <c r="E157" s="61"/>
      <c r="F157" s="6">
        <f t="shared" si="17"/>
        <v>0</v>
      </c>
    </row>
    <row r="158" spans="1:6" ht="15" customHeight="1" x14ac:dyDescent="0.2">
      <c r="A158" s="108" t="s">
        <v>400</v>
      </c>
      <c r="B158" s="109" t="s">
        <v>401</v>
      </c>
      <c r="C158" s="32" t="s">
        <v>43</v>
      </c>
      <c r="D158" s="90">
        <v>1</v>
      </c>
      <c r="E158" s="61"/>
      <c r="F158" s="6">
        <f t="shared" si="17"/>
        <v>0</v>
      </c>
    </row>
    <row r="159" spans="1:6" ht="15" customHeight="1" x14ac:dyDescent="0.2">
      <c r="A159" s="108" t="s">
        <v>402</v>
      </c>
      <c r="B159" s="109" t="s">
        <v>403</v>
      </c>
      <c r="C159" s="32" t="s">
        <v>45</v>
      </c>
      <c r="D159" s="90">
        <v>6</v>
      </c>
      <c r="E159" s="61"/>
      <c r="F159" s="6">
        <f t="shared" si="17"/>
        <v>0</v>
      </c>
    </row>
    <row r="160" spans="1:6" ht="15" customHeight="1" x14ac:dyDescent="0.2">
      <c r="A160" s="108" t="s">
        <v>404</v>
      </c>
      <c r="B160" s="109" t="s">
        <v>405</v>
      </c>
      <c r="C160" s="32" t="s">
        <v>45</v>
      </c>
      <c r="D160" s="90">
        <v>2</v>
      </c>
      <c r="E160" s="61"/>
      <c r="F160" s="6">
        <f t="shared" si="17"/>
        <v>0</v>
      </c>
    </row>
    <row r="161" spans="1:6" ht="15" customHeight="1" x14ac:dyDescent="0.2">
      <c r="A161" s="108" t="s">
        <v>406</v>
      </c>
      <c r="B161" s="110" t="s">
        <v>407</v>
      </c>
      <c r="C161" s="32" t="s">
        <v>45</v>
      </c>
      <c r="D161" s="90">
        <v>2</v>
      </c>
      <c r="E161" s="61"/>
      <c r="F161" s="6">
        <f t="shared" ref="F161:F162" si="18">D161*E161</f>
        <v>0</v>
      </c>
    </row>
    <row r="162" spans="1:6" ht="15" customHeight="1" x14ac:dyDescent="0.2">
      <c r="A162" s="108" t="s">
        <v>408</v>
      </c>
      <c r="B162" s="109" t="s">
        <v>409</v>
      </c>
      <c r="C162" s="32" t="s">
        <v>45</v>
      </c>
      <c r="D162" s="90">
        <v>10</v>
      </c>
      <c r="E162" s="61"/>
      <c r="F162" s="6">
        <f t="shared" si="18"/>
        <v>0</v>
      </c>
    </row>
    <row r="163" spans="1:6" ht="15" customHeight="1" x14ac:dyDescent="0.2">
      <c r="A163" s="108" t="s">
        <v>410</v>
      </c>
      <c r="B163" s="109" t="s">
        <v>411</v>
      </c>
      <c r="C163" s="32" t="s">
        <v>45</v>
      </c>
      <c r="D163" s="90">
        <v>1</v>
      </c>
      <c r="E163" s="61"/>
      <c r="F163" s="6">
        <f t="shared" si="17"/>
        <v>0</v>
      </c>
    </row>
    <row r="164" spans="1:6" ht="15" customHeight="1" x14ac:dyDescent="0.2">
      <c r="A164" s="108" t="s">
        <v>412</v>
      </c>
      <c r="B164" s="109" t="s">
        <v>413</v>
      </c>
      <c r="C164" s="32" t="s">
        <v>45</v>
      </c>
      <c r="D164" s="90">
        <v>9</v>
      </c>
      <c r="E164" s="61"/>
      <c r="F164" s="6">
        <f t="shared" si="17"/>
        <v>0</v>
      </c>
    </row>
    <row r="165" spans="1:6" ht="15" customHeight="1" x14ac:dyDescent="0.2">
      <c r="A165" s="108" t="s">
        <v>414</v>
      </c>
      <c r="B165" s="109" t="s">
        <v>415</v>
      </c>
      <c r="C165" s="32" t="s">
        <v>43</v>
      </c>
      <c r="D165" s="90">
        <v>10</v>
      </c>
      <c r="E165" s="61"/>
      <c r="F165" s="6">
        <f t="shared" si="17"/>
        <v>0</v>
      </c>
    </row>
    <row r="166" spans="1:6" ht="15" customHeight="1" x14ac:dyDescent="0.2">
      <c r="A166" s="108" t="s">
        <v>416</v>
      </c>
      <c r="B166" s="109" t="s">
        <v>417</v>
      </c>
      <c r="C166" s="32" t="s">
        <v>45</v>
      </c>
      <c r="D166" s="90">
        <v>1</v>
      </c>
      <c r="E166" s="61"/>
      <c r="F166" s="6">
        <f t="shared" si="17"/>
        <v>0</v>
      </c>
    </row>
    <row r="167" spans="1:6" ht="15" customHeight="1" x14ac:dyDescent="0.2">
      <c r="A167" s="108" t="s">
        <v>418</v>
      </c>
      <c r="B167" s="109" t="s">
        <v>419</v>
      </c>
      <c r="C167" s="32" t="s">
        <v>45</v>
      </c>
      <c r="D167" s="90">
        <v>1</v>
      </c>
      <c r="E167" s="61"/>
      <c r="F167" s="6">
        <f t="shared" si="17"/>
        <v>0</v>
      </c>
    </row>
    <row r="168" spans="1:6" ht="15" customHeight="1" x14ac:dyDescent="0.2">
      <c r="A168" s="108" t="s">
        <v>420</v>
      </c>
      <c r="B168" s="111" t="s">
        <v>421</v>
      </c>
      <c r="C168" s="32" t="s">
        <v>43</v>
      </c>
      <c r="D168" s="90">
        <v>1</v>
      </c>
      <c r="E168" s="61"/>
      <c r="F168" s="6">
        <f t="shared" si="17"/>
        <v>0</v>
      </c>
    </row>
    <row r="169" spans="1:6" ht="15" customHeight="1" x14ac:dyDescent="0.2">
      <c r="A169" s="108" t="s">
        <v>422</v>
      </c>
      <c r="B169" s="109" t="s">
        <v>423</v>
      </c>
      <c r="C169" s="32" t="s">
        <v>43</v>
      </c>
      <c r="D169" s="90">
        <v>5</v>
      </c>
      <c r="E169" s="61"/>
      <c r="F169" s="6">
        <f t="shared" si="17"/>
        <v>0</v>
      </c>
    </row>
    <row r="170" spans="1:6" ht="15" customHeight="1" x14ac:dyDescent="0.2">
      <c r="A170" s="108" t="s">
        <v>424</v>
      </c>
      <c r="B170" s="109" t="s">
        <v>425</v>
      </c>
      <c r="C170" s="32" t="s">
        <v>43</v>
      </c>
      <c r="D170" s="90">
        <v>4</v>
      </c>
      <c r="E170" s="61"/>
      <c r="F170" s="6">
        <f t="shared" si="17"/>
        <v>0</v>
      </c>
    </row>
    <row r="171" spans="1:6" ht="15" customHeight="1" x14ac:dyDescent="0.2">
      <c r="A171" s="91"/>
      <c r="B171" s="92" t="s">
        <v>95</v>
      </c>
      <c r="C171" s="74"/>
      <c r="D171" s="75"/>
      <c r="E171" s="76"/>
      <c r="F171" s="77">
        <f>SUM(F145:F170)</f>
        <v>0</v>
      </c>
    </row>
    <row r="172" spans="1:6" ht="15" customHeight="1" x14ac:dyDescent="0.3">
      <c r="A172" s="104"/>
      <c r="B172" s="104" t="s">
        <v>103</v>
      </c>
      <c r="C172" s="117"/>
      <c r="D172" s="118"/>
      <c r="E172" s="118"/>
      <c r="F172" s="119"/>
    </row>
    <row r="173" spans="1:6" ht="15" customHeight="1" x14ac:dyDescent="0.3">
      <c r="A173" s="90" t="s">
        <v>200</v>
      </c>
      <c r="B173" s="97" t="s">
        <v>201</v>
      </c>
      <c r="C173" s="90" t="s">
        <v>42</v>
      </c>
      <c r="D173" s="90">
        <v>5100</v>
      </c>
      <c r="E173" s="61"/>
      <c r="F173" s="6">
        <f>D173*E173</f>
        <v>0</v>
      </c>
    </row>
    <row r="174" spans="1:6" ht="15" customHeight="1" x14ac:dyDescent="0.3">
      <c r="A174" s="90" t="s">
        <v>202</v>
      </c>
      <c r="B174" s="97" t="s">
        <v>203</v>
      </c>
      <c r="C174" s="90" t="s">
        <v>42</v>
      </c>
      <c r="D174" s="90">
        <v>800</v>
      </c>
      <c r="E174" s="61"/>
      <c r="F174" s="6">
        <f t="shared" ref="F174:F175" si="19">D174*E174</f>
        <v>0</v>
      </c>
    </row>
    <row r="175" spans="1:6" ht="15" customHeight="1" x14ac:dyDescent="0.3">
      <c r="A175" s="90" t="s">
        <v>204</v>
      </c>
      <c r="B175" s="97" t="s">
        <v>205</v>
      </c>
      <c r="C175" s="90" t="s">
        <v>43</v>
      </c>
      <c r="D175" s="90">
        <v>60</v>
      </c>
      <c r="E175" s="61"/>
      <c r="F175" s="6">
        <f t="shared" si="19"/>
        <v>0</v>
      </c>
    </row>
    <row r="176" spans="1:6" ht="15" customHeight="1" x14ac:dyDescent="0.2">
      <c r="A176" s="73"/>
      <c r="B176" s="81" t="s">
        <v>96</v>
      </c>
      <c r="C176" s="74"/>
      <c r="D176" s="75"/>
      <c r="E176" s="76"/>
      <c r="F176" s="77">
        <f>SUM(F173:F175)</f>
        <v>0</v>
      </c>
    </row>
    <row r="177" spans="1:6" ht="15" customHeight="1" x14ac:dyDescent="0.3">
      <c r="A177" s="104"/>
      <c r="B177" s="104" t="s">
        <v>104</v>
      </c>
      <c r="C177" s="117"/>
      <c r="D177" s="118"/>
      <c r="E177" s="118"/>
      <c r="F177" s="119"/>
    </row>
    <row r="178" spans="1:6" ht="15" customHeight="1" x14ac:dyDescent="0.2">
      <c r="A178" s="60" t="s">
        <v>206</v>
      </c>
      <c r="B178" s="103" t="s">
        <v>224</v>
      </c>
      <c r="C178" s="90" t="s">
        <v>43</v>
      </c>
      <c r="D178" s="90">
        <v>10</v>
      </c>
      <c r="E178" s="61"/>
      <c r="F178" s="6">
        <f>D178*E178</f>
        <v>0</v>
      </c>
    </row>
    <row r="179" spans="1:6" ht="15" customHeight="1" x14ac:dyDescent="0.2">
      <c r="A179" s="60" t="s">
        <v>207</v>
      </c>
      <c r="B179" s="103" t="s">
        <v>225</v>
      </c>
      <c r="C179" s="90" t="s">
        <v>43</v>
      </c>
      <c r="D179" s="90">
        <v>1</v>
      </c>
      <c r="E179" s="61"/>
      <c r="F179" s="6">
        <f t="shared" ref="F179:F195" si="20">D179*E179</f>
        <v>0</v>
      </c>
    </row>
    <row r="180" spans="1:6" ht="15" customHeight="1" x14ac:dyDescent="0.2">
      <c r="A180" s="60" t="s">
        <v>208</v>
      </c>
      <c r="B180" s="103" t="s">
        <v>226</v>
      </c>
      <c r="C180" s="90" t="s">
        <v>43</v>
      </c>
      <c r="D180" s="90">
        <v>3</v>
      </c>
      <c r="E180" s="61"/>
      <c r="F180" s="6">
        <f t="shared" si="20"/>
        <v>0</v>
      </c>
    </row>
    <row r="181" spans="1:6" ht="15" customHeight="1" x14ac:dyDescent="0.2">
      <c r="A181" s="60" t="s">
        <v>209</v>
      </c>
      <c r="B181" s="103" t="s">
        <v>227</v>
      </c>
      <c r="C181" s="90" t="s">
        <v>43</v>
      </c>
      <c r="D181" s="90">
        <v>8</v>
      </c>
      <c r="E181" s="61"/>
      <c r="F181" s="6">
        <f t="shared" si="20"/>
        <v>0</v>
      </c>
    </row>
    <row r="182" spans="1:6" ht="15" customHeight="1" x14ac:dyDescent="0.2">
      <c r="A182" s="60" t="s">
        <v>210</v>
      </c>
      <c r="B182" s="103" t="s">
        <v>228</v>
      </c>
      <c r="C182" s="90" t="s">
        <v>43</v>
      </c>
      <c r="D182" s="90">
        <v>4</v>
      </c>
      <c r="E182" s="61"/>
      <c r="F182" s="6">
        <f t="shared" si="20"/>
        <v>0</v>
      </c>
    </row>
    <row r="183" spans="1:6" ht="15" customHeight="1" x14ac:dyDescent="0.2">
      <c r="A183" s="60" t="s">
        <v>211</v>
      </c>
      <c r="B183" s="103" t="s">
        <v>229</v>
      </c>
      <c r="C183" s="90" t="s">
        <v>43</v>
      </c>
      <c r="D183" s="90">
        <v>11</v>
      </c>
      <c r="E183" s="61"/>
      <c r="F183" s="6">
        <f t="shared" si="20"/>
        <v>0</v>
      </c>
    </row>
    <row r="184" spans="1:6" ht="15" customHeight="1" x14ac:dyDescent="0.2">
      <c r="A184" s="60" t="s">
        <v>212</v>
      </c>
      <c r="B184" s="103" t="s">
        <v>230</v>
      </c>
      <c r="C184" s="90" t="s">
        <v>43</v>
      </c>
      <c r="D184" s="90">
        <v>9</v>
      </c>
      <c r="E184" s="61"/>
      <c r="F184" s="6">
        <f t="shared" si="20"/>
        <v>0</v>
      </c>
    </row>
    <row r="185" spans="1:6" ht="15" customHeight="1" x14ac:dyDescent="0.2">
      <c r="A185" s="60" t="s">
        <v>213</v>
      </c>
      <c r="B185" s="103" t="s">
        <v>231</v>
      </c>
      <c r="C185" s="90" t="s">
        <v>43</v>
      </c>
      <c r="D185" s="90">
        <v>6</v>
      </c>
      <c r="E185" s="61"/>
      <c r="F185" s="6">
        <f t="shared" si="20"/>
        <v>0</v>
      </c>
    </row>
    <row r="186" spans="1:6" ht="15" customHeight="1" x14ac:dyDescent="0.2">
      <c r="A186" s="60" t="s">
        <v>214</v>
      </c>
      <c r="B186" s="103" t="s">
        <v>232</v>
      </c>
      <c r="C186" s="90" t="s">
        <v>43</v>
      </c>
      <c r="D186" s="90">
        <v>30</v>
      </c>
      <c r="E186" s="61"/>
      <c r="F186" s="6">
        <f t="shared" si="20"/>
        <v>0</v>
      </c>
    </row>
    <row r="187" spans="1:6" ht="15" customHeight="1" x14ac:dyDescent="0.2">
      <c r="A187" s="60" t="s">
        <v>215</v>
      </c>
      <c r="B187" s="103" t="s">
        <v>233</v>
      </c>
      <c r="C187" s="90" t="s">
        <v>43</v>
      </c>
      <c r="D187" s="90">
        <v>6</v>
      </c>
      <c r="E187" s="61"/>
      <c r="F187" s="6">
        <f t="shared" si="20"/>
        <v>0</v>
      </c>
    </row>
    <row r="188" spans="1:6" ht="15" customHeight="1" x14ac:dyDescent="0.2">
      <c r="A188" s="60" t="s">
        <v>216</v>
      </c>
      <c r="B188" s="103" t="s">
        <v>234</v>
      </c>
      <c r="C188" s="90" t="s">
        <v>43</v>
      </c>
      <c r="D188" s="90">
        <v>17</v>
      </c>
      <c r="E188" s="61"/>
      <c r="F188" s="6">
        <f t="shared" si="20"/>
        <v>0</v>
      </c>
    </row>
    <row r="189" spans="1:6" ht="15" customHeight="1" x14ac:dyDescent="0.2">
      <c r="A189" s="60" t="s">
        <v>217</v>
      </c>
      <c r="B189" s="103" t="s">
        <v>235</v>
      </c>
      <c r="C189" s="90" t="s">
        <v>43</v>
      </c>
      <c r="D189" s="90">
        <v>13</v>
      </c>
      <c r="E189" s="61"/>
      <c r="F189" s="6">
        <f t="shared" si="20"/>
        <v>0</v>
      </c>
    </row>
    <row r="190" spans="1:6" ht="15" customHeight="1" x14ac:dyDescent="0.2">
      <c r="A190" s="60" t="s">
        <v>218</v>
      </c>
      <c r="B190" s="103" t="s">
        <v>236</v>
      </c>
      <c r="C190" s="90" t="s">
        <v>43</v>
      </c>
      <c r="D190" s="90">
        <v>826</v>
      </c>
      <c r="E190" s="61"/>
      <c r="F190" s="6">
        <f t="shared" si="20"/>
        <v>0</v>
      </c>
    </row>
    <row r="191" spans="1:6" ht="15" customHeight="1" x14ac:dyDescent="0.2">
      <c r="A191" s="60" t="s">
        <v>219</v>
      </c>
      <c r="B191" s="103" t="s">
        <v>237</v>
      </c>
      <c r="C191" s="90" t="s">
        <v>43</v>
      </c>
      <c r="D191" s="90">
        <v>368</v>
      </c>
      <c r="E191" s="61"/>
      <c r="F191" s="6">
        <f t="shared" si="20"/>
        <v>0</v>
      </c>
    </row>
    <row r="192" spans="1:6" ht="15" customHeight="1" x14ac:dyDescent="0.2">
      <c r="A192" s="60" t="s">
        <v>220</v>
      </c>
      <c r="B192" s="103" t="s">
        <v>238</v>
      </c>
      <c r="C192" s="90" t="s">
        <v>43</v>
      </c>
      <c r="D192" s="90">
        <v>62</v>
      </c>
      <c r="E192" s="61"/>
      <c r="F192" s="6">
        <f t="shared" si="20"/>
        <v>0</v>
      </c>
    </row>
    <row r="193" spans="1:6" ht="15" customHeight="1" x14ac:dyDescent="0.2">
      <c r="A193" s="60" t="s">
        <v>221</v>
      </c>
      <c r="B193" s="103" t="s">
        <v>239</v>
      </c>
      <c r="C193" s="90" t="s">
        <v>43</v>
      </c>
      <c r="D193" s="90">
        <v>986</v>
      </c>
      <c r="E193" s="61"/>
      <c r="F193" s="6">
        <f t="shared" si="20"/>
        <v>0</v>
      </c>
    </row>
    <row r="194" spans="1:6" ht="15" customHeight="1" x14ac:dyDescent="0.2">
      <c r="A194" s="60" t="s">
        <v>222</v>
      </c>
      <c r="B194" s="103" t="s">
        <v>240</v>
      </c>
      <c r="C194" s="90" t="s">
        <v>43</v>
      </c>
      <c r="D194" s="93">
        <v>31353</v>
      </c>
      <c r="E194" s="61"/>
      <c r="F194" s="6">
        <f t="shared" si="20"/>
        <v>0</v>
      </c>
    </row>
    <row r="195" spans="1:6" ht="15" customHeight="1" x14ac:dyDescent="0.2">
      <c r="A195" s="60" t="s">
        <v>223</v>
      </c>
      <c r="B195" s="103" t="s">
        <v>241</v>
      </c>
      <c r="C195" s="90" t="s">
        <v>55</v>
      </c>
      <c r="D195" s="93">
        <v>616</v>
      </c>
      <c r="E195" s="61"/>
      <c r="F195" s="6">
        <f t="shared" si="20"/>
        <v>0</v>
      </c>
    </row>
    <row r="196" spans="1:6" ht="15" customHeight="1" x14ac:dyDescent="0.2">
      <c r="A196" s="91"/>
      <c r="B196" s="92" t="s">
        <v>97</v>
      </c>
      <c r="C196" s="74"/>
      <c r="D196" s="75"/>
      <c r="E196" s="76"/>
      <c r="F196" s="77">
        <f>SUM(F178:F195)</f>
        <v>0</v>
      </c>
    </row>
    <row r="197" spans="1:6" ht="15" customHeight="1" x14ac:dyDescent="0.3">
      <c r="A197" s="104"/>
      <c r="B197" s="104" t="s">
        <v>106</v>
      </c>
      <c r="C197" s="117"/>
      <c r="D197" s="118"/>
      <c r="E197" s="118"/>
      <c r="F197" s="119"/>
    </row>
    <row r="198" spans="1:6" ht="15" customHeight="1" x14ac:dyDescent="0.3">
      <c r="A198" s="60" t="s">
        <v>242</v>
      </c>
      <c r="B198" s="97" t="s">
        <v>256</v>
      </c>
      <c r="C198" s="90" t="s">
        <v>43</v>
      </c>
      <c r="D198" s="90">
        <v>2</v>
      </c>
      <c r="E198" s="61"/>
      <c r="F198" s="6">
        <f>D198*E198</f>
        <v>0</v>
      </c>
    </row>
    <row r="199" spans="1:6" ht="15" customHeight="1" x14ac:dyDescent="0.3">
      <c r="A199" s="60" t="s">
        <v>243</v>
      </c>
      <c r="B199" s="97" t="s">
        <v>257</v>
      </c>
      <c r="C199" s="90" t="s">
        <v>43</v>
      </c>
      <c r="D199" s="90">
        <v>2</v>
      </c>
      <c r="E199" s="61"/>
      <c r="F199" s="6">
        <f t="shared" ref="F199:F211" si="21">D199*E199</f>
        <v>0</v>
      </c>
    </row>
    <row r="200" spans="1:6" ht="15" customHeight="1" x14ac:dyDescent="0.3">
      <c r="A200" s="60" t="s">
        <v>244</v>
      </c>
      <c r="B200" s="97" t="s">
        <v>258</v>
      </c>
      <c r="C200" s="90" t="s">
        <v>43</v>
      </c>
      <c r="D200" s="90">
        <v>1</v>
      </c>
      <c r="E200" s="61"/>
      <c r="F200" s="6">
        <f t="shared" si="21"/>
        <v>0</v>
      </c>
    </row>
    <row r="201" spans="1:6" ht="15" customHeight="1" x14ac:dyDescent="0.3">
      <c r="A201" s="60" t="s">
        <v>245</v>
      </c>
      <c r="B201" s="97" t="s">
        <v>259</v>
      </c>
      <c r="C201" s="90" t="s">
        <v>43</v>
      </c>
      <c r="D201" s="90">
        <v>1</v>
      </c>
      <c r="E201" s="61"/>
      <c r="F201" s="6">
        <f t="shared" si="21"/>
        <v>0</v>
      </c>
    </row>
    <row r="202" spans="1:6" ht="15" customHeight="1" x14ac:dyDescent="0.3">
      <c r="A202" s="60" t="s">
        <v>246</v>
      </c>
      <c r="B202" s="97" t="s">
        <v>260</v>
      </c>
      <c r="C202" s="90" t="s">
        <v>43</v>
      </c>
      <c r="D202" s="90">
        <v>104</v>
      </c>
      <c r="E202" s="61"/>
      <c r="F202" s="6">
        <f t="shared" si="21"/>
        <v>0</v>
      </c>
    </row>
    <row r="203" spans="1:6" ht="15" customHeight="1" x14ac:dyDescent="0.3">
      <c r="A203" s="60" t="s">
        <v>247</v>
      </c>
      <c r="B203" s="97" t="s">
        <v>261</v>
      </c>
      <c r="C203" s="90" t="s">
        <v>43</v>
      </c>
      <c r="D203" s="90">
        <v>141</v>
      </c>
      <c r="E203" s="61"/>
      <c r="F203" s="6">
        <f t="shared" si="21"/>
        <v>0</v>
      </c>
    </row>
    <row r="204" spans="1:6" ht="15" customHeight="1" x14ac:dyDescent="0.3">
      <c r="A204" s="60" t="s">
        <v>248</v>
      </c>
      <c r="B204" s="97" t="s">
        <v>262</v>
      </c>
      <c r="C204" s="90" t="s">
        <v>43</v>
      </c>
      <c r="D204" s="90">
        <v>28</v>
      </c>
      <c r="E204" s="61"/>
      <c r="F204" s="6">
        <f t="shared" si="21"/>
        <v>0</v>
      </c>
    </row>
    <row r="205" spans="1:6" ht="15" customHeight="1" x14ac:dyDescent="0.3">
      <c r="A205" s="60" t="s">
        <v>249</v>
      </c>
      <c r="B205" s="97" t="s">
        <v>263</v>
      </c>
      <c r="C205" s="90" t="s">
        <v>43</v>
      </c>
      <c r="D205" s="90">
        <v>2</v>
      </c>
      <c r="E205" s="61"/>
      <c r="F205" s="6">
        <f t="shared" si="21"/>
        <v>0</v>
      </c>
    </row>
    <row r="206" spans="1:6" ht="15" customHeight="1" x14ac:dyDescent="0.3">
      <c r="A206" s="60" t="s">
        <v>250</v>
      </c>
      <c r="B206" s="97" t="s">
        <v>264</v>
      </c>
      <c r="C206" s="90" t="s">
        <v>43</v>
      </c>
      <c r="D206" s="90">
        <v>7</v>
      </c>
      <c r="E206" s="61"/>
      <c r="F206" s="6">
        <f t="shared" si="21"/>
        <v>0</v>
      </c>
    </row>
    <row r="207" spans="1:6" ht="15" customHeight="1" x14ac:dyDescent="0.3">
      <c r="A207" s="60" t="s">
        <v>251</v>
      </c>
      <c r="B207" s="97" t="s">
        <v>265</v>
      </c>
      <c r="C207" s="90" t="s">
        <v>42</v>
      </c>
      <c r="D207" s="90">
        <v>6386</v>
      </c>
      <c r="E207" s="61"/>
      <c r="F207" s="6">
        <f t="shared" si="21"/>
        <v>0</v>
      </c>
    </row>
    <row r="208" spans="1:6" ht="15" customHeight="1" x14ac:dyDescent="0.3">
      <c r="A208" s="60" t="s">
        <v>252</v>
      </c>
      <c r="B208" s="97" t="s">
        <v>266</v>
      </c>
      <c r="C208" s="90" t="s">
        <v>42</v>
      </c>
      <c r="D208" s="90">
        <v>769</v>
      </c>
      <c r="E208" s="61"/>
      <c r="F208" s="6">
        <f t="shared" si="21"/>
        <v>0</v>
      </c>
    </row>
    <row r="209" spans="1:6" ht="15" customHeight="1" x14ac:dyDescent="0.3">
      <c r="A209" s="60" t="s">
        <v>253</v>
      </c>
      <c r="B209" s="97" t="s">
        <v>267</v>
      </c>
      <c r="C209" s="90" t="s">
        <v>42</v>
      </c>
      <c r="D209" s="90">
        <v>400</v>
      </c>
      <c r="E209" s="61"/>
      <c r="F209" s="6">
        <f t="shared" si="21"/>
        <v>0</v>
      </c>
    </row>
    <row r="210" spans="1:6" ht="15" customHeight="1" x14ac:dyDescent="0.3">
      <c r="A210" s="60" t="s">
        <v>254</v>
      </c>
      <c r="B210" s="97" t="s">
        <v>268</v>
      </c>
      <c r="C210" s="90" t="s">
        <v>42</v>
      </c>
      <c r="D210" s="90">
        <v>650</v>
      </c>
      <c r="E210" s="61"/>
      <c r="F210" s="6">
        <f t="shared" si="21"/>
        <v>0</v>
      </c>
    </row>
    <row r="211" spans="1:6" ht="15" customHeight="1" x14ac:dyDescent="0.3">
      <c r="A211" s="60" t="s">
        <v>255</v>
      </c>
      <c r="B211" s="97" t="s">
        <v>269</v>
      </c>
      <c r="C211" s="90" t="s">
        <v>43</v>
      </c>
      <c r="D211" s="90">
        <v>2</v>
      </c>
      <c r="E211" s="61"/>
      <c r="F211" s="6">
        <f t="shared" si="21"/>
        <v>0</v>
      </c>
    </row>
    <row r="212" spans="1:6" ht="15" customHeight="1" x14ac:dyDescent="0.2">
      <c r="A212" s="91"/>
      <c r="B212" s="92" t="s">
        <v>98</v>
      </c>
      <c r="C212" s="74"/>
      <c r="D212" s="75"/>
      <c r="E212" s="76"/>
      <c r="F212" s="77">
        <f>SUM(F198:F211)</f>
        <v>0</v>
      </c>
    </row>
    <row r="213" spans="1:6" ht="15" customHeight="1" x14ac:dyDescent="0.2">
      <c r="A213" s="38"/>
      <c r="B213" s="129" t="s">
        <v>39</v>
      </c>
      <c r="C213" s="130"/>
      <c r="D213" s="131"/>
      <c r="E213" s="39"/>
      <c r="F213" s="59">
        <f>F21</f>
        <v>0</v>
      </c>
    </row>
    <row r="214" spans="1:6" ht="15" customHeight="1" x14ac:dyDescent="0.2">
      <c r="A214" s="38"/>
      <c r="B214" s="129" t="s">
        <v>56</v>
      </c>
      <c r="C214" s="130"/>
      <c r="D214" s="131"/>
      <c r="E214" s="58"/>
      <c r="F214" s="59">
        <f>F26</f>
        <v>0</v>
      </c>
    </row>
    <row r="215" spans="1:6" ht="15" customHeight="1" x14ac:dyDescent="0.2">
      <c r="A215" s="38"/>
      <c r="B215" s="129" t="s">
        <v>44</v>
      </c>
      <c r="C215" s="130"/>
      <c r="D215" s="131"/>
      <c r="E215" s="58"/>
      <c r="F215" s="59">
        <f>F45</f>
        <v>0</v>
      </c>
    </row>
    <row r="216" spans="1:6" ht="15" customHeight="1" x14ac:dyDescent="0.2">
      <c r="A216" s="38"/>
      <c r="B216" s="129" t="s">
        <v>59</v>
      </c>
      <c r="C216" s="130"/>
      <c r="D216" s="131"/>
      <c r="E216" s="58"/>
      <c r="F216" s="59">
        <f>F58</f>
        <v>0</v>
      </c>
    </row>
    <row r="217" spans="1:6" ht="15" customHeight="1" x14ac:dyDescent="0.2">
      <c r="A217" s="38"/>
      <c r="B217" s="129" t="s">
        <v>93</v>
      </c>
      <c r="C217" s="130"/>
      <c r="D217" s="131"/>
      <c r="E217" s="58"/>
      <c r="F217" s="59">
        <f>F80</f>
        <v>0</v>
      </c>
    </row>
    <row r="218" spans="1:6" ht="15" customHeight="1" x14ac:dyDescent="0.2">
      <c r="A218" s="38"/>
      <c r="B218" s="129" t="s">
        <v>94</v>
      </c>
      <c r="C218" s="130"/>
      <c r="D218" s="131"/>
      <c r="E218" s="58"/>
      <c r="F218" s="59">
        <f>F122</f>
        <v>0</v>
      </c>
    </row>
    <row r="219" spans="1:6" ht="15" customHeight="1" x14ac:dyDescent="0.2">
      <c r="A219" s="38"/>
      <c r="B219" s="129" t="s">
        <v>64</v>
      </c>
      <c r="C219" s="130"/>
      <c r="D219" s="131"/>
      <c r="E219" s="58"/>
      <c r="F219" s="59">
        <f>F143</f>
        <v>0</v>
      </c>
    </row>
    <row r="220" spans="1:6" ht="15" customHeight="1" x14ac:dyDescent="0.2">
      <c r="A220" s="38"/>
      <c r="B220" s="129" t="s">
        <v>95</v>
      </c>
      <c r="C220" s="130"/>
      <c r="D220" s="131"/>
      <c r="E220" s="58"/>
      <c r="F220" s="59">
        <f>F171</f>
        <v>0</v>
      </c>
    </row>
    <row r="221" spans="1:6" ht="15" customHeight="1" x14ac:dyDescent="0.2">
      <c r="A221" s="38"/>
      <c r="B221" s="129" t="s">
        <v>96</v>
      </c>
      <c r="C221" s="130"/>
      <c r="D221" s="131"/>
      <c r="E221" s="58"/>
      <c r="F221" s="59">
        <f>F176</f>
        <v>0</v>
      </c>
    </row>
    <row r="222" spans="1:6" ht="15" customHeight="1" x14ac:dyDescent="0.2">
      <c r="A222" s="38"/>
      <c r="B222" s="129" t="s">
        <v>97</v>
      </c>
      <c r="C222" s="130"/>
      <c r="D222" s="131"/>
      <c r="E222" s="58"/>
      <c r="F222" s="59">
        <f>F196</f>
        <v>0</v>
      </c>
    </row>
    <row r="223" spans="1:6" ht="15" customHeight="1" x14ac:dyDescent="0.2">
      <c r="A223" s="38"/>
      <c r="B223" s="129" t="s">
        <v>98</v>
      </c>
      <c r="C223" s="130"/>
      <c r="D223" s="131"/>
      <c r="E223" s="58"/>
      <c r="F223" s="59">
        <f>F212</f>
        <v>0</v>
      </c>
    </row>
    <row r="224" spans="1:6" ht="23.45" customHeight="1" x14ac:dyDescent="0.2">
      <c r="A224" s="5"/>
      <c r="B224" s="138" t="s">
        <v>311</v>
      </c>
      <c r="C224" s="139"/>
      <c r="D224" s="140"/>
      <c r="E224" s="44"/>
      <c r="F224" s="40">
        <f>SUM(F213:F223)</f>
        <v>0</v>
      </c>
    </row>
    <row r="225" spans="1:6" ht="15" customHeight="1" x14ac:dyDescent="0.25">
      <c r="A225" s="8"/>
      <c r="B225" s="9"/>
      <c r="C225" s="10"/>
      <c r="D225" s="10"/>
      <c r="E225" s="10"/>
      <c r="F225" s="11"/>
    </row>
    <row r="226" spans="1:6" ht="19.5" customHeight="1" x14ac:dyDescent="0.25">
      <c r="A226" s="8"/>
      <c r="B226" s="137" t="s">
        <v>28</v>
      </c>
      <c r="C226" s="137"/>
      <c r="D226" s="137"/>
      <c r="E226" s="137"/>
      <c r="F226" s="137"/>
    </row>
    <row r="227" spans="1:6" ht="12.75" customHeight="1" x14ac:dyDescent="0.25">
      <c r="A227" s="8"/>
      <c r="B227" s="62"/>
      <c r="C227" s="63"/>
      <c r="D227" s="63"/>
      <c r="E227" s="63"/>
      <c r="F227" s="64"/>
    </row>
    <row r="228" spans="1:6" ht="19.5" customHeight="1" x14ac:dyDescent="0.25">
      <c r="B228" s="137" t="s">
        <v>27</v>
      </c>
      <c r="C228" s="137"/>
      <c r="D228" s="137"/>
      <c r="E228" s="137"/>
      <c r="F228" s="65"/>
    </row>
    <row r="229" spans="1:6" x14ac:dyDescent="0.2">
      <c r="B229" s="66"/>
      <c r="C229" s="65"/>
      <c r="D229" s="65"/>
      <c r="E229" s="65"/>
      <c r="F229" s="65"/>
    </row>
    <row r="230" spans="1:6" ht="19.5" customHeight="1" x14ac:dyDescent="0.25">
      <c r="B230" s="136" t="s">
        <v>22</v>
      </c>
      <c r="C230" s="136"/>
      <c r="D230" s="136"/>
      <c r="E230" s="136"/>
      <c r="F230" s="65"/>
    </row>
    <row r="231" spans="1:6" ht="14.25" x14ac:dyDescent="0.2">
      <c r="B231" s="67"/>
      <c r="C231" s="65"/>
      <c r="D231" s="65"/>
      <c r="E231" s="65"/>
      <c r="F231" s="65"/>
    </row>
    <row r="232" spans="1:6" ht="19.5" customHeight="1" x14ac:dyDescent="0.25">
      <c r="B232" s="136" t="s">
        <v>23</v>
      </c>
      <c r="C232" s="136"/>
      <c r="D232" s="136"/>
      <c r="E232" s="136"/>
      <c r="F232" s="65"/>
    </row>
    <row r="233" spans="1:6" ht="14.25" x14ac:dyDescent="0.2">
      <c r="B233" s="67"/>
      <c r="C233" s="65"/>
      <c r="D233" s="65"/>
      <c r="E233" s="65"/>
      <c r="F233" s="65"/>
    </row>
    <row r="234" spans="1:6" ht="19.5" customHeight="1" x14ac:dyDescent="0.25">
      <c r="B234" s="135" t="s">
        <v>24</v>
      </c>
      <c r="C234" s="135"/>
      <c r="D234" s="135"/>
      <c r="E234" s="135"/>
      <c r="F234" s="65"/>
    </row>
    <row r="236" spans="1:6" ht="14.25" x14ac:dyDescent="0.2">
      <c r="A236" s="133" t="s">
        <v>25</v>
      </c>
      <c r="B236" s="133"/>
      <c r="C236" s="133"/>
      <c r="D236" s="133"/>
      <c r="E236" s="133"/>
      <c r="F236" s="133"/>
    </row>
    <row r="238" spans="1:6" ht="15" x14ac:dyDescent="0.25">
      <c r="A238" s="134" t="s">
        <v>26</v>
      </c>
      <c r="B238" s="134"/>
      <c r="C238" s="134"/>
      <c r="D238" s="134"/>
      <c r="E238" s="134"/>
      <c r="F238" s="134"/>
    </row>
    <row r="240" spans="1:6" ht="111" customHeight="1" x14ac:dyDescent="0.2">
      <c r="A240" s="132" t="s">
        <v>429</v>
      </c>
      <c r="B240" s="132"/>
      <c r="C240" s="132"/>
      <c r="D240" s="132"/>
      <c r="E240" s="132"/>
      <c r="F240" s="132"/>
    </row>
  </sheetData>
  <sheetProtection selectLockedCells="1"/>
  <mergeCells count="42">
    <mergeCell ref="A240:F240"/>
    <mergeCell ref="A236:F236"/>
    <mergeCell ref="A238:F238"/>
    <mergeCell ref="B223:D223"/>
    <mergeCell ref="B234:E234"/>
    <mergeCell ref="B232:E232"/>
    <mergeCell ref="B230:E230"/>
    <mergeCell ref="B228:E228"/>
    <mergeCell ref="B226:F226"/>
    <mergeCell ref="B224:D224"/>
    <mergeCell ref="B219:D219"/>
    <mergeCell ref="B220:D220"/>
    <mergeCell ref="B221:D221"/>
    <mergeCell ref="B222:D222"/>
    <mergeCell ref="C81:F81"/>
    <mergeCell ref="C197:F197"/>
    <mergeCell ref="C144:F144"/>
    <mergeCell ref="C172:F172"/>
    <mergeCell ref="B215:D215"/>
    <mergeCell ref="B214:D214"/>
    <mergeCell ref="C123:F123"/>
    <mergeCell ref="B218:D218"/>
    <mergeCell ref="B216:D216"/>
    <mergeCell ref="B217:D217"/>
    <mergeCell ref="A59:B59"/>
    <mergeCell ref="C59:F59"/>
    <mergeCell ref="B213:D213"/>
    <mergeCell ref="A46:B46"/>
    <mergeCell ref="C177:F177"/>
    <mergeCell ref="C46:F46"/>
    <mergeCell ref="A2:F2"/>
    <mergeCell ref="A3:F3"/>
    <mergeCell ref="A4:F4"/>
    <mergeCell ref="A5:F5"/>
    <mergeCell ref="C27:F27"/>
    <mergeCell ref="A27:B27"/>
    <mergeCell ref="B7:F7"/>
    <mergeCell ref="C22:F22"/>
    <mergeCell ref="C9:F9"/>
    <mergeCell ref="A11:B11"/>
    <mergeCell ref="A22:B22"/>
    <mergeCell ref="B6:E6"/>
  </mergeCells>
  <phoneticPr fontId="0" type="noConversion"/>
  <printOptions horizontalCentered="1"/>
  <pageMargins left="0.7" right="0.7" top="0.75" bottom="0.75" header="0.3" footer="0.3"/>
  <pageSetup scale="59" fitToHeight="0" orientation="portrait" useFirstPageNumber="1" r:id="rId1"/>
  <headerFooter>
    <oddFooter xml:space="preserve">&amp;L&amp;11ITB 18-19-114
&amp;R&amp;11&amp;P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view="pageBreakPreview" zoomScale="89" zoomScaleNormal="100" zoomScaleSheetLayoutView="89" workbookViewId="0">
      <selection activeCell="D4" sqref="D4"/>
    </sheetView>
  </sheetViews>
  <sheetFormatPr defaultRowHeight="12.75" x14ac:dyDescent="0.2"/>
  <cols>
    <col min="2" max="2" width="52.140625" customWidth="1"/>
    <col min="3" max="3" width="17.42578125" bestFit="1" customWidth="1"/>
    <col min="4" max="5" width="19" bestFit="1" customWidth="1"/>
  </cols>
  <sheetData>
    <row r="1" spans="1:5" x14ac:dyDescent="0.2">
      <c r="A1" s="27" t="s">
        <v>6</v>
      </c>
      <c r="B1" s="29"/>
      <c r="C1" s="30"/>
      <c r="D1" s="30"/>
      <c r="E1" s="30"/>
    </row>
    <row r="2" spans="1:5" ht="33.6" customHeight="1" x14ac:dyDescent="0.2">
      <c r="A2" s="17">
        <v>1</v>
      </c>
      <c r="B2" s="18" t="s">
        <v>7</v>
      </c>
    </row>
    <row r="3" spans="1:5" ht="42.75" x14ac:dyDescent="0.2">
      <c r="A3" s="17">
        <v>3</v>
      </c>
      <c r="B3" s="19" t="s">
        <v>21</v>
      </c>
      <c r="C3" s="36"/>
      <c r="D3" s="36"/>
      <c r="E3" s="36"/>
    </row>
    <row r="4" spans="1:5" ht="44.25" x14ac:dyDescent="0.2">
      <c r="A4" s="17">
        <v>4</v>
      </c>
      <c r="B4" s="19" t="s">
        <v>20</v>
      </c>
      <c r="C4" s="17"/>
      <c r="D4" s="17"/>
      <c r="E4" s="17"/>
    </row>
    <row r="5" spans="1:5" x14ac:dyDescent="0.2">
      <c r="A5" s="27" t="s">
        <v>8</v>
      </c>
      <c r="B5" s="15"/>
      <c r="C5" s="15"/>
      <c r="D5" s="15"/>
      <c r="E5" s="15"/>
    </row>
    <row r="6" spans="1:5" ht="45.6" customHeight="1" x14ac:dyDescent="0.25">
      <c r="A6" s="20">
        <v>1</v>
      </c>
      <c r="B6" s="18" t="s">
        <v>19</v>
      </c>
      <c r="C6" s="32"/>
      <c r="D6" s="32"/>
      <c r="E6" s="32"/>
    </row>
    <row r="7" spans="1:5" ht="14.25" x14ac:dyDescent="0.2">
      <c r="A7" s="34">
        <v>2</v>
      </c>
      <c r="B7" s="21" t="s">
        <v>18</v>
      </c>
      <c r="C7" s="35"/>
      <c r="D7" s="35"/>
      <c r="E7" s="35"/>
    </row>
    <row r="8" spans="1:5" x14ac:dyDescent="0.2">
      <c r="A8" s="27" t="s">
        <v>9</v>
      </c>
      <c r="B8" s="31"/>
      <c r="C8" s="30"/>
      <c r="D8" s="30"/>
      <c r="E8" s="30"/>
    </row>
    <row r="9" spans="1:5" ht="14.25" x14ac:dyDescent="0.2">
      <c r="A9" s="20">
        <v>1</v>
      </c>
      <c r="B9" s="22" t="s">
        <v>10</v>
      </c>
      <c r="C9" s="25"/>
      <c r="D9" s="25"/>
      <c r="E9" s="25"/>
    </row>
    <row r="10" spans="1:5" ht="42.75" x14ac:dyDescent="0.2">
      <c r="A10" s="20">
        <v>2</v>
      </c>
      <c r="B10" s="19" t="s">
        <v>11</v>
      </c>
      <c r="C10" s="24"/>
      <c r="D10" s="24"/>
      <c r="E10" s="24"/>
    </row>
    <row r="11" spans="1:5" ht="14.25" x14ac:dyDescent="0.2">
      <c r="A11" s="20">
        <v>3</v>
      </c>
      <c r="B11" s="19" t="s">
        <v>12</v>
      </c>
      <c r="C11" s="37"/>
      <c r="D11" s="37"/>
      <c r="E11" s="37"/>
    </row>
    <row r="12" spans="1:5" ht="14.25" x14ac:dyDescent="0.2">
      <c r="A12" s="20">
        <v>4</v>
      </c>
      <c r="B12" s="19" t="s">
        <v>13</v>
      </c>
      <c r="C12" s="26"/>
      <c r="D12" s="26"/>
      <c r="E12" s="26"/>
    </row>
    <row r="13" spans="1:5" ht="99.75" x14ac:dyDescent="0.2">
      <c r="A13" s="20">
        <v>5</v>
      </c>
      <c r="B13" s="19" t="s">
        <v>14</v>
      </c>
      <c r="C13" s="17"/>
      <c r="D13" s="17"/>
      <c r="E13" s="17"/>
    </row>
    <row r="14" spans="1:5" ht="28.5" x14ac:dyDescent="0.2">
      <c r="A14" s="20">
        <v>6</v>
      </c>
      <c r="B14" s="19" t="s">
        <v>17</v>
      </c>
      <c r="C14" s="26"/>
      <c r="D14" s="26"/>
      <c r="E14" s="26"/>
    </row>
    <row r="15" spans="1:5" ht="14.25" x14ac:dyDescent="0.2">
      <c r="A15" s="20">
        <v>7</v>
      </c>
      <c r="B15" s="19" t="s">
        <v>15</v>
      </c>
      <c r="C15" s="26"/>
      <c r="D15" s="26"/>
      <c r="E15" s="26"/>
    </row>
    <row r="16" spans="1:5" x14ac:dyDescent="0.2">
      <c r="A16" s="28" t="s">
        <v>16</v>
      </c>
      <c r="B16" s="16"/>
      <c r="C16" s="16"/>
      <c r="D16" s="16"/>
      <c r="E16" s="16"/>
    </row>
    <row r="17" spans="1:5" x14ac:dyDescent="0.2">
      <c r="C17" s="33"/>
      <c r="D17" s="33"/>
      <c r="E17" s="33"/>
    </row>
    <row r="18" spans="1:5" x14ac:dyDescent="0.2">
      <c r="A18" s="23"/>
    </row>
  </sheetData>
  <pageMargins left="0.7" right="0.7" top="0.75" bottom="0.75" header="0.3" footer="0.3"/>
  <pageSetup orientation="landscape" r:id="rId1"/>
  <headerFooter>
    <oddFooter>&amp;LQuote 13-14-313
Opened by J. Grosch
4/3/2014&amp;R&amp;P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Parker Ave BID Items</vt:lpstr>
      <vt:lpstr>Sheet1</vt:lpstr>
      <vt:lpstr>Eval</vt:lpstr>
      <vt:lpstr>Eval!Print_Area</vt:lpstr>
      <vt:lpstr>'Parker Ave BID Items'!Print_Area</vt:lpstr>
      <vt:lpstr>'Parker Ave BID Items'!Print_Titles</vt:lpstr>
    </vt:vector>
  </TitlesOfParts>
  <Company>Miller Legg and Associates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Cristine M. Perdomo</dc:creator>
  <cp:lastModifiedBy>Donna Levengood</cp:lastModifiedBy>
  <cp:lastPrinted>2024-05-08T13:21:47Z</cp:lastPrinted>
  <dcterms:created xsi:type="dcterms:W3CDTF">2005-10-08T16:31:52Z</dcterms:created>
  <dcterms:modified xsi:type="dcterms:W3CDTF">2024-05-08T13:22:05Z</dcterms:modified>
</cp:coreProperties>
</file>